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9" i="1" l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M181" i="1"/>
  <c r="K181" i="1"/>
  <c r="I181" i="1"/>
  <c r="G181" i="1"/>
  <c r="M180" i="1"/>
  <c r="K180" i="1"/>
  <c r="I180" i="1"/>
  <c r="G180" i="1"/>
  <c r="M179" i="1"/>
  <c r="K179" i="1"/>
  <c r="I179" i="1"/>
  <c r="G179" i="1"/>
  <c r="M178" i="1"/>
  <c r="K178" i="1"/>
  <c r="I178" i="1"/>
  <c r="G178" i="1"/>
  <c r="M177" i="1"/>
  <c r="K177" i="1"/>
  <c r="I177" i="1"/>
  <c r="G177" i="1"/>
  <c r="M176" i="1"/>
  <c r="K176" i="1"/>
  <c r="I176" i="1"/>
  <c r="G176" i="1"/>
  <c r="M175" i="1"/>
  <c r="K175" i="1"/>
  <c r="I175" i="1"/>
  <c r="G175" i="1"/>
  <c r="M174" i="1"/>
  <c r="K174" i="1"/>
  <c r="I174" i="1"/>
  <c r="G174" i="1"/>
  <c r="P169" i="1"/>
  <c r="O169" i="1"/>
  <c r="I169" i="1"/>
  <c r="H169" i="1"/>
  <c r="P168" i="1"/>
  <c r="O168" i="1"/>
  <c r="I168" i="1"/>
  <c r="H168" i="1"/>
  <c r="P167" i="1"/>
  <c r="O167" i="1"/>
  <c r="I167" i="1"/>
  <c r="H167" i="1"/>
  <c r="P166" i="1"/>
  <c r="O166" i="1"/>
  <c r="I166" i="1"/>
  <c r="H166" i="1"/>
  <c r="P165" i="1"/>
  <c r="O165" i="1"/>
  <c r="I165" i="1"/>
  <c r="H165" i="1"/>
  <c r="P164" i="1"/>
  <c r="O164" i="1"/>
  <c r="I164" i="1"/>
  <c r="H164" i="1"/>
  <c r="P163" i="1"/>
  <c r="O163" i="1"/>
  <c r="I163" i="1"/>
  <c r="H163" i="1"/>
  <c r="P162" i="1"/>
  <c r="O162" i="1"/>
  <c r="I162" i="1"/>
  <c r="H162" i="1"/>
  <c r="P161" i="1"/>
  <c r="O161" i="1"/>
  <c r="I161" i="1"/>
  <c r="H161" i="1"/>
  <c r="P160" i="1"/>
  <c r="O160" i="1"/>
  <c r="I160" i="1"/>
  <c r="H160" i="1"/>
  <c r="P159" i="1"/>
  <c r="O159" i="1"/>
  <c r="I159" i="1"/>
  <c r="H159" i="1"/>
  <c r="P158" i="1"/>
  <c r="O158" i="1"/>
  <c r="I158" i="1"/>
  <c r="H158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P143" i="1"/>
  <c r="O143" i="1"/>
  <c r="I143" i="1"/>
  <c r="H143" i="1"/>
  <c r="P142" i="1"/>
  <c r="O142" i="1"/>
  <c r="I142" i="1"/>
  <c r="H142" i="1"/>
  <c r="P141" i="1"/>
  <c r="O141" i="1"/>
  <c r="I141" i="1"/>
  <c r="H141" i="1"/>
  <c r="P140" i="1"/>
  <c r="O140" i="1"/>
  <c r="I140" i="1"/>
  <c r="H140" i="1"/>
  <c r="P139" i="1"/>
  <c r="O139" i="1"/>
  <c r="I139" i="1"/>
  <c r="H139" i="1"/>
  <c r="P138" i="1"/>
  <c r="O138" i="1"/>
  <c r="I138" i="1"/>
  <c r="H138" i="1"/>
  <c r="P137" i="1"/>
  <c r="O137" i="1"/>
  <c r="I137" i="1"/>
  <c r="H137" i="1"/>
  <c r="P136" i="1"/>
  <c r="O136" i="1"/>
  <c r="I136" i="1"/>
  <c r="H136" i="1"/>
  <c r="P135" i="1"/>
  <c r="O135" i="1"/>
  <c r="I135" i="1"/>
  <c r="H135" i="1"/>
  <c r="P134" i="1"/>
  <c r="O134" i="1"/>
  <c r="I134" i="1"/>
  <c r="H134" i="1"/>
  <c r="P133" i="1"/>
  <c r="O133" i="1"/>
  <c r="I133" i="1"/>
  <c r="H133" i="1"/>
  <c r="P132" i="1"/>
  <c r="O132" i="1"/>
  <c r="I132" i="1"/>
  <c r="H132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P100" i="1"/>
  <c r="O100" i="1"/>
  <c r="I100" i="1"/>
  <c r="H100" i="1"/>
  <c r="P99" i="1"/>
  <c r="O99" i="1"/>
  <c r="I99" i="1"/>
  <c r="H99" i="1"/>
  <c r="P98" i="1"/>
  <c r="O98" i="1"/>
  <c r="I98" i="1"/>
  <c r="H98" i="1"/>
  <c r="P97" i="1"/>
  <c r="O97" i="1"/>
  <c r="I97" i="1"/>
  <c r="H97" i="1"/>
  <c r="P96" i="1"/>
  <c r="O96" i="1"/>
  <c r="I96" i="1"/>
  <c r="H96" i="1"/>
  <c r="P95" i="1"/>
  <c r="O95" i="1"/>
  <c r="I95" i="1"/>
  <c r="H95" i="1"/>
  <c r="P94" i="1"/>
  <c r="O94" i="1"/>
  <c r="I94" i="1"/>
  <c r="H94" i="1"/>
  <c r="P93" i="1"/>
  <c r="O93" i="1"/>
  <c r="I93" i="1"/>
  <c r="H93" i="1"/>
  <c r="P92" i="1"/>
  <c r="O92" i="1"/>
  <c r="I92" i="1"/>
  <c r="H92" i="1"/>
  <c r="P91" i="1"/>
  <c r="O91" i="1"/>
  <c r="I91" i="1"/>
  <c r="H91" i="1"/>
  <c r="P90" i="1"/>
  <c r="O90" i="1"/>
  <c r="I90" i="1"/>
  <c r="H90" i="1"/>
  <c r="P89" i="1"/>
  <c r="O89" i="1"/>
  <c r="I89" i="1"/>
  <c r="H89" i="1"/>
  <c r="J83" i="1"/>
  <c r="J82" i="1"/>
  <c r="J81" i="1"/>
  <c r="J80" i="1"/>
  <c r="J79" i="1"/>
  <c r="J78" i="1"/>
  <c r="J77" i="1"/>
  <c r="J76" i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<sst xmlns="http://schemas.openxmlformats.org/spreadsheetml/2006/main" count="214" uniqueCount="39">
  <si>
    <t>брус естественной влажности</t>
  </si>
  <si>
    <t>объём 1 шт.</t>
  </si>
  <si>
    <t>цена за куб</t>
  </si>
  <si>
    <t>цена за штуку</t>
  </si>
  <si>
    <t>проф. брус естеств. влажн.</t>
  </si>
  <si>
    <t>проф. брус сухой</t>
  </si>
  <si>
    <t>доска обрезная естеств. влажн. 1 сорт</t>
  </si>
  <si>
    <t>доска обрезная сухая</t>
  </si>
  <si>
    <t>доска обрезная сухая строганная</t>
  </si>
  <si>
    <t>доска обрезная естеств. влажн. 2 сорт</t>
  </si>
  <si>
    <t>сосна</t>
  </si>
  <si>
    <t>доска пола</t>
  </si>
  <si>
    <t>толщина</t>
  </si>
  <si>
    <t>ширина</t>
  </si>
  <si>
    <t>длинна</t>
  </si>
  <si>
    <t>сорт</t>
  </si>
  <si>
    <t>цена за кв.м</t>
  </si>
  <si>
    <t>цена за шт.</t>
  </si>
  <si>
    <t>АВ</t>
  </si>
  <si>
    <t>С</t>
  </si>
  <si>
    <t>Д</t>
  </si>
  <si>
    <t>вагонка штиль</t>
  </si>
  <si>
    <t>имитация бруса</t>
  </si>
  <si>
    <t>лиственница</t>
  </si>
  <si>
    <t>планкен (прямой/косой)</t>
  </si>
  <si>
    <t>террасная (вельвет)/палубная (гладкая) доска</t>
  </si>
  <si>
    <t>брусок (сосна)</t>
  </si>
  <si>
    <t>высота</t>
  </si>
  <si>
    <t>длина</t>
  </si>
  <si>
    <t>за куб</t>
  </si>
  <si>
    <t>за штуку</t>
  </si>
  <si>
    <t>за куб сухого</t>
  </si>
  <si>
    <t>за штуку сухого</t>
  </si>
  <si>
    <t>кубы</t>
  </si>
  <si>
    <t>штуки</t>
  </si>
  <si>
    <t>за куб сухого строганого</t>
  </si>
  <si>
    <t>за штуку сухого строганого</t>
  </si>
  <si>
    <t>-</t>
  </si>
  <si>
    <t>Утверждаю с 17.05.2021 по 24.05.2021          ____________________ генеральный директор Сторожев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</si>
</sst>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165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2" xfId="0" applyBorder="1"/>
    <xf numFmtId="0" fontId="0" fillId="0" borderId="1" xfId="0" applyNumberFormat="1" applyBorder="1"/>
    <xf numFmtId="0" fontId="0" fillId="2" borderId="2" xfId="0" applyFill="1" applyBorder="1"/>
    <xf numFmtId="0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91"/>
  <sheetViews>
    <sheetView tabSelected="1" topLeftCell="C164" workbookViewId="0">
      <selection activeCell="H174" sqref="H174:H189"/>
    </sheetView>
  </sheetViews>
  <sheetFormatPr defaultRowHeight="15" x14ac:dyDescent="0.25"/>
  <cols>
    <col min="2" max="2" width="24.42578125" customWidth="1"/>
    <col min="3" max="3" width="10.28515625" customWidth="1"/>
    <col min="4" max="4" width="9.5703125" customWidth="1"/>
    <col min="7" max="7" width="12.5703125" customWidth="1"/>
    <col min="8" max="8" width="13.28515625" customWidth="1"/>
    <col min="9" max="9" width="15.42578125" customWidth="1"/>
    <col min="10" max="10" width="14.7109375" customWidth="1"/>
    <col min="12" max="12" width="24.5703125" customWidth="1"/>
    <col min="13" max="13" width="26.28515625" customWidth="1"/>
    <col min="14" max="14" width="12.85546875" customWidth="1"/>
    <col min="15" max="15" width="13.42578125" customWidth="1"/>
    <col min="16" max="16" width="12.42578125" customWidth="1"/>
  </cols>
  <sheetData>
    <row r="2" spans="2:10" x14ac:dyDescent="0.25">
      <c r="B2" s="1" t="s">
        <v>0</v>
      </c>
      <c r="C2" s="2"/>
      <c r="D2" s="2"/>
      <c r="E2" s="2"/>
      <c r="F2" s="3"/>
      <c r="G2" s="3"/>
      <c r="H2" s="3" t="s">
        <v>1</v>
      </c>
      <c r="I2" s="3" t="s">
        <v>2</v>
      </c>
      <c r="J2" s="3" t="s">
        <v>3</v>
      </c>
    </row>
    <row r="3" spans="2:10" x14ac:dyDescent="0.25">
      <c r="C3" s="4">
        <v>0.1</v>
      </c>
      <c r="D3" s="4">
        <v>0.18</v>
      </c>
      <c r="E3" s="4">
        <v>6</v>
      </c>
      <c r="F3" s="4"/>
      <c r="G3" s="4"/>
      <c r="H3" s="5">
        <v>0.108</v>
      </c>
      <c r="I3" s="6">
        <v>17000</v>
      </c>
      <c r="J3" s="6">
        <f t="shared" ref="J3:J10" si="0">I3*H3</f>
        <v>1836</v>
      </c>
    </row>
    <row r="4" spans="2:10" x14ac:dyDescent="0.25">
      <c r="C4" s="4">
        <v>0.1</v>
      </c>
      <c r="D4" s="4">
        <v>0.18</v>
      </c>
      <c r="E4" s="4">
        <v>4</v>
      </c>
      <c r="F4" s="4"/>
      <c r="G4" s="4"/>
      <c r="H4" s="5">
        <v>7.1999999999999995E-2</v>
      </c>
      <c r="I4" s="6">
        <v>16000</v>
      </c>
      <c r="J4" s="6">
        <f t="shared" si="0"/>
        <v>1152</v>
      </c>
    </row>
    <row r="5" spans="2:10" x14ac:dyDescent="0.25">
      <c r="C5" s="4">
        <v>0.18</v>
      </c>
      <c r="D5" s="4">
        <v>0.18</v>
      </c>
      <c r="E5" s="4">
        <v>6</v>
      </c>
      <c r="F5" s="4"/>
      <c r="G5" s="4"/>
      <c r="H5" s="5">
        <v>0.19400000000000001</v>
      </c>
      <c r="I5" s="6">
        <v>17000</v>
      </c>
      <c r="J5" s="6">
        <f t="shared" si="0"/>
        <v>3298</v>
      </c>
    </row>
    <row r="6" spans="2:10" x14ac:dyDescent="0.25">
      <c r="C6" s="4">
        <v>0.18</v>
      </c>
      <c r="D6" s="4">
        <v>0.18</v>
      </c>
      <c r="E6" s="4">
        <v>4</v>
      </c>
      <c r="F6" s="4"/>
      <c r="G6" s="4"/>
      <c r="H6" s="5">
        <v>0.13</v>
      </c>
      <c r="I6" s="6">
        <v>16000</v>
      </c>
      <c r="J6" s="6">
        <f t="shared" si="0"/>
        <v>2080</v>
      </c>
    </row>
    <row r="7" spans="2:10" x14ac:dyDescent="0.25">
      <c r="C7" s="4">
        <v>0.1</v>
      </c>
      <c r="D7" s="4">
        <v>0.2</v>
      </c>
      <c r="E7" s="4">
        <v>6</v>
      </c>
      <c r="F7" s="4"/>
      <c r="G7" s="4"/>
      <c r="H7" s="5">
        <v>0.12</v>
      </c>
      <c r="I7" s="6">
        <v>19000</v>
      </c>
      <c r="J7" s="6">
        <f t="shared" si="0"/>
        <v>2280</v>
      </c>
    </row>
    <row r="8" spans="2:10" x14ac:dyDescent="0.25">
      <c r="C8" s="4">
        <v>0.1</v>
      </c>
      <c r="D8" s="4">
        <v>0.2</v>
      </c>
      <c r="E8" s="4">
        <v>4</v>
      </c>
      <c r="F8" s="4"/>
      <c r="G8" s="4"/>
      <c r="H8" s="5">
        <v>0.08</v>
      </c>
      <c r="I8" s="6">
        <v>18000</v>
      </c>
      <c r="J8" s="6">
        <f t="shared" si="0"/>
        <v>1440</v>
      </c>
    </row>
    <row r="9" spans="2:10" x14ac:dyDescent="0.25">
      <c r="C9" s="4">
        <v>0.2</v>
      </c>
      <c r="D9" s="4">
        <v>0.2</v>
      </c>
      <c r="E9" s="4">
        <v>6</v>
      </c>
      <c r="F9" s="4"/>
      <c r="G9" s="4"/>
      <c r="H9" s="5">
        <v>0.24</v>
      </c>
      <c r="I9" s="6">
        <v>19000</v>
      </c>
      <c r="J9" s="6">
        <f t="shared" si="0"/>
        <v>4560</v>
      </c>
    </row>
    <row r="10" spans="2:10" x14ac:dyDescent="0.25">
      <c r="C10" s="4">
        <v>0.2</v>
      </c>
      <c r="D10" s="4">
        <v>0.2</v>
      </c>
      <c r="E10" s="4">
        <v>4</v>
      </c>
      <c r="F10" s="4"/>
      <c r="G10" s="4"/>
      <c r="H10" s="5">
        <v>0.16</v>
      </c>
      <c r="I10" s="6">
        <v>18000</v>
      </c>
      <c r="J10" s="6">
        <f t="shared" si="0"/>
        <v>2880</v>
      </c>
    </row>
    <row r="11" spans="2:10" x14ac:dyDescent="0.25">
      <c r="B11" s="1" t="s">
        <v>4</v>
      </c>
      <c r="C11" s="4"/>
      <c r="D11" s="4"/>
      <c r="E11" s="4"/>
      <c r="F11" s="4"/>
      <c r="G11" s="4"/>
      <c r="H11" s="5"/>
      <c r="I11" s="4"/>
      <c r="J11" s="7"/>
    </row>
    <row r="12" spans="2:10" x14ac:dyDescent="0.25">
      <c r="C12" s="4">
        <v>0.1</v>
      </c>
      <c r="D12" s="4">
        <v>0.18</v>
      </c>
      <c r="E12" s="4">
        <v>6</v>
      </c>
      <c r="F12" s="4"/>
      <c r="G12" s="4"/>
      <c r="H12" s="5">
        <v>0.108</v>
      </c>
      <c r="I12" s="6">
        <v>18500</v>
      </c>
      <c r="J12" s="6">
        <f t="shared" ref="J12:J19" si="1">I12*H12</f>
        <v>1998</v>
      </c>
    </row>
    <row r="13" spans="2:10" x14ac:dyDescent="0.25">
      <c r="C13" s="4">
        <v>0.1</v>
      </c>
      <c r="D13" s="4">
        <v>0.18</v>
      </c>
      <c r="E13" s="4">
        <v>4</v>
      </c>
      <c r="F13" s="4"/>
      <c r="G13" s="4"/>
      <c r="H13" s="5">
        <v>7.1999999999999995E-2</v>
      </c>
      <c r="I13" s="6">
        <v>17500</v>
      </c>
      <c r="J13" s="6">
        <f t="shared" si="1"/>
        <v>1260</v>
      </c>
    </row>
    <row r="14" spans="2:10" x14ac:dyDescent="0.25">
      <c r="C14" s="4">
        <v>0.18</v>
      </c>
      <c r="D14" s="4">
        <v>0.18</v>
      </c>
      <c r="E14" s="4">
        <v>6</v>
      </c>
      <c r="F14" s="4"/>
      <c r="G14" s="4"/>
      <c r="H14" s="5">
        <v>0.19400000000000001</v>
      </c>
      <c r="I14" s="6">
        <v>18500</v>
      </c>
      <c r="J14" s="6">
        <f t="shared" si="1"/>
        <v>3589</v>
      </c>
    </row>
    <row r="15" spans="2:10" x14ac:dyDescent="0.25">
      <c r="C15" s="4">
        <v>0.18</v>
      </c>
      <c r="D15" s="4">
        <v>0.18</v>
      </c>
      <c r="E15" s="4">
        <v>4</v>
      </c>
      <c r="F15" s="4"/>
      <c r="G15" s="4"/>
      <c r="H15" s="5">
        <v>0.13</v>
      </c>
      <c r="I15" s="6">
        <v>17500</v>
      </c>
      <c r="J15" s="6">
        <f t="shared" si="1"/>
        <v>2275</v>
      </c>
    </row>
    <row r="16" spans="2:10" x14ac:dyDescent="0.25">
      <c r="C16" s="4">
        <v>0.1</v>
      </c>
      <c r="D16" s="4">
        <v>0.2</v>
      </c>
      <c r="E16" s="4">
        <v>6</v>
      </c>
      <c r="F16" s="4"/>
      <c r="G16" s="4"/>
      <c r="H16" s="5">
        <v>0.12</v>
      </c>
      <c r="I16" s="6">
        <v>20500</v>
      </c>
      <c r="J16" s="6">
        <f t="shared" si="1"/>
        <v>2460</v>
      </c>
    </row>
    <row r="17" spans="2:10" x14ac:dyDescent="0.25">
      <c r="C17" s="4">
        <v>0.1</v>
      </c>
      <c r="D17" s="4">
        <v>0.2</v>
      </c>
      <c r="E17" s="4">
        <v>4</v>
      </c>
      <c r="F17" s="4"/>
      <c r="G17" s="4"/>
      <c r="H17" s="5">
        <v>0.08</v>
      </c>
      <c r="I17" s="6">
        <v>20000</v>
      </c>
      <c r="J17" s="6">
        <f t="shared" si="1"/>
        <v>1600</v>
      </c>
    </row>
    <row r="18" spans="2:10" x14ac:dyDescent="0.25">
      <c r="C18" s="4">
        <v>0.2</v>
      </c>
      <c r="D18" s="4">
        <v>0.2</v>
      </c>
      <c r="E18" s="4">
        <v>6</v>
      </c>
      <c r="F18" s="4"/>
      <c r="G18" s="4"/>
      <c r="H18" s="5">
        <v>0.24</v>
      </c>
      <c r="I18" s="6">
        <v>20500</v>
      </c>
      <c r="J18" s="6">
        <f t="shared" si="1"/>
        <v>4920</v>
      </c>
    </row>
    <row r="19" spans="2:10" x14ac:dyDescent="0.25">
      <c r="C19" s="4">
        <v>0.2</v>
      </c>
      <c r="D19" s="4">
        <v>0.2</v>
      </c>
      <c r="E19" s="4">
        <v>4</v>
      </c>
      <c r="F19" s="4"/>
      <c r="G19" s="4"/>
      <c r="H19" s="5">
        <v>0.16</v>
      </c>
      <c r="I19" s="6">
        <v>20000</v>
      </c>
      <c r="J19" s="6">
        <f t="shared" si="1"/>
        <v>3200</v>
      </c>
    </row>
    <row r="20" spans="2:10" x14ac:dyDescent="0.25">
      <c r="B20" s="1" t="s">
        <v>5</v>
      </c>
      <c r="C20" s="4"/>
      <c r="D20" s="4"/>
      <c r="E20" s="4"/>
      <c r="F20" s="4"/>
      <c r="G20" s="4"/>
      <c r="H20" s="5"/>
      <c r="I20" s="4"/>
      <c r="J20" s="7"/>
    </row>
    <row r="21" spans="2:10" x14ac:dyDescent="0.25">
      <c r="C21" s="4">
        <v>0.1</v>
      </c>
      <c r="D21" s="4">
        <v>0.18</v>
      </c>
      <c r="E21" s="4">
        <v>6</v>
      </c>
      <c r="F21" s="4"/>
      <c r="G21" s="4"/>
      <c r="H21" s="5">
        <v>0.108</v>
      </c>
      <c r="I21" s="6">
        <v>22000</v>
      </c>
      <c r="J21" s="6">
        <f t="shared" ref="J21:J28" si="2">I21*H21</f>
        <v>2376</v>
      </c>
    </row>
    <row r="22" spans="2:10" x14ac:dyDescent="0.25">
      <c r="C22" s="4">
        <v>0.1</v>
      </c>
      <c r="D22" s="4">
        <v>0.18</v>
      </c>
      <c r="E22" s="4">
        <v>4</v>
      </c>
      <c r="F22" s="4"/>
      <c r="G22" s="4"/>
      <c r="H22" s="5">
        <v>7.1999999999999995E-2</v>
      </c>
      <c r="I22" s="6">
        <v>21000</v>
      </c>
      <c r="J22" s="6">
        <f t="shared" si="2"/>
        <v>1511.9999999999998</v>
      </c>
    </row>
    <row r="23" spans="2:10" x14ac:dyDescent="0.25">
      <c r="C23" s="4">
        <v>0.18</v>
      </c>
      <c r="D23" s="4">
        <v>0.18</v>
      </c>
      <c r="E23" s="4">
        <v>6</v>
      </c>
      <c r="F23" s="4"/>
      <c r="G23" s="4"/>
      <c r="H23" s="5">
        <v>0.19400000000000001</v>
      </c>
      <c r="I23" s="6">
        <v>22000</v>
      </c>
      <c r="J23" s="6">
        <f t="shared" si="2"/>
        <v>4268</v>
      </c>
    </row>
    <row r="24" spans="2:10" x14ac:dyDescent="0.25">
      <c r="C24" s="4">
        <v>0.18</v>
      </c>
      <c r="D24" s="4">
        <v>0.18</v>
      </c>
      <c r="E24" s="4">
        <v>4</v>
      </c>
      <c r="F24" s="4"/>
      <c r="G24" s="4"/>
      <c r="H24" s="5">
        <v>0.13</v>
      </c>
      <c r="I24" s="6">
        <v>21000</v>
      </c>
      <c r="J24" s="6">
        <f t="shared" si="2"/>
        <v>2730</v>
      </c>
    </row>
    <row r="25" spans="2:10" x14ac:dyDescent="0.25">
      <c r="C25" s="4">
        <v>0.1</v>
      </c>
      <c r="D25" s="4">
        <v>0.2</v>
      </c>
      <c r="E25" s="4">
        <v>6</v>
      </c>
      <c r="F25" s="4"/>
      <c r="G25" s="4"/>
      <c r="H25" s="5">
        <v>0.12</v>
      </c>
      <c r="I25" s="6">
        <v>24000</v>
      </c>
      <c r="J25" s="6">
        <f t="shared" si="2"/>
        <v>2880</v>
      </c>
    </row>
    <row r="26" spans="2:10" x14ac:dyDescent="0.25">
      <c r="C26" s="4">
        <v>0.1</v>
      </c>
      <c r="D26" s="4">
        <v>0.2</v>
      </c>
      <c r="E26" s="4">
        <v>4</v>
      </c>
      <c r="F26" s="4"/>
      <c r="G26" s="4"/>
      <c r="H26" s="5">
        <v>0.08</v>
      </c>
      <c r="I26" s="6">
        <v>23500</v>
      </c>
      <c r="J26" s="6">
        <f t="shared" si="2"/>
        <v>1880</v>
      </c>
    </row>
    <row r="27" spans="2:10" x14ac:dyDescent="0.25">
      <c r="C27" s="4">
        <v>0.2</v>
      </c>
      <c r="D27" s="4">
        <v>0.2</v>
      </c>
      <c r="E27" s="4">
        <v>6</v>
      </c>
      <c r="F27" s="4"/>
      <c r="G27" s="4"/>
      <c r="H27" s="5">
        <v>0.24</v>
      </c>
      <c r="I27" s="6">
        <v>24000</v>
      </c>
      <c r="J27" s="6">
        <f t="shared" si="2"/>
        <v>5760</v>
      </c>
    </row>
    <row r="28" spans="2:10" x14ac:dyDescent="0.25">
      <c r="C28" s="4">
        <v>0.2</v>
      </c>
      <c r="D28" s="4">
        <v>0.2</v>
      </c>
      <c r="E28" s="4">
        <v>4</v>
      </c>
      <c r="F28" s="4"/>
      <c r="G28" s="4"/>
      <c r="H28" s="5">
        <v>0.16</v>
      </c>
      <c r="I28" s="6">
        <v>23500</v>
      </c>
      <c r="J28" s="6">
        <f t="shared" si="2"/>
        <v>3760</v>
      </c>
    </row>
    <row r="29" spans="2:10" x14ac:dyDescent="0.25">
      <c r="C29" s="23"/>
      <c r="D29" s="23"/>
      <c r="E29" s="23"/>
      <c r="F29" s="23"/>
      <c r="G29" s="23"/>
      <c r="H29" s="29"/>
      <c r="I29" s="25"/>
      <c r="J29" s="25"/>
    </row>
    <row r="30" spans="2:10" x14ac:dyDescent="0.25">
      <c r="C30" s="23" t="s">
        <v>38</v>
      </c>
      <c r="D30" s="23"/>
      <c r="E30" s="23"/>
      <c r="F30" s="23"/>
      <c r="G30" s="23"/>
      <c r="H30" s="29"/>
      <c r="I30" s="25"/>
      <c r="J30" s="25"/>
    </row>
    <row r="32" spans="2:10" x14ac:dyDescent="0.25">
      <c r="B32" s="1" t="s">
        <v>6</v>
      </c>
      <c r="C32" s="4"/>
      <c r="D32" s="4"/>
      <c r="E32" s="4"/>
      <c r="F32" s="4"/>
      <c r="G32" s="3"/>
      <c r="H32" s="3" t="s">
        <v>1</v>
      </c>
      <c r="I32" s="3" t="s">
        <v>2</v>
      </c>
      <c r="J32" s="3" t="s">
        <v>3</v>
      </c>
    </row>
    <row r="33" spans="2:10" x14ac:dyDescent="0.25">
      <c r="C33" s="4">
        <v>2.5000000000000001E-2</v>
      </c>
      <c r="D33" s="4">
        <v>0.15</v>
      </c>
      <c r="E33" s="4">
        <v>6</v>
      </c>
      <c r="F33" s="4"/>
      <c r="G33" s="4"/>
      <c r="H33" s="8">
        <f>C33*D33*E33</f>
        <v>2.2499999999999999E-2</v>
      </c>
      <c r="I33" s="6">
        <v>16000</v>
      </c>
      <c r="J33" s="6">
        <f>I33*H33</f>
        <v>360</v>
      </c>
    </row>
    <row r="34" spans="2:10" x14ac:dyDescent="0.25">
      <c r="C34" s="4">
        <v>2.5000000000000001E-2</v>
      </c>
      <c r="D34" s="4">
        <v>0.15</v>
      </c>
      <c r="E34" s="4">
        <v>4</v>
      </c>
      <c r="F34" s="4"/>
      <c r="G34" s="4"/>
      <c r="H34" s="8">
        <f t="shared" ref="H34:H46" si="3">C34*D34*E34</f>
        <v>1.4999999999999999E-2</v>
      </c>
      <c r="I34" s="6">
        <v>15500</v>
      </c>
      <c r="J34" s="6">
        <f t="shared" ref="J34:J46" si="4">I34*H34</f>
        <v>232.5</v>
      </c>
    </row>
    <row r="35" spans="2:10" x14ac:dyDescent="0.25">
      <c r="C35" s="4">
        <v>2.5000000000000001E-2</v>
      </c>
      <c r="D35" s="4">
        <v>0.18</v>
      </c>
      <c r="E35" s="4">
        <v>6</v>
      </c>
      <c r="F35" s="4"/>
      <c r="G35" s="4"/>
      <c r="H35" s="8">
        <f t="shared" si="3"/>
        <v>2.6999999999999996E-2</v>
      </c>
      <c r="I35" s="6">
        <v>16000</v>
      </c>
      <c r="J35" s="6">
        <f t="shared" si="4"/>
        <v>431.99999999999994</v>
      </c>
    </row>
    <row r="36" spans="2:10" x14ac:dyDescent="0.25">
      <c r="C36" s="4">
        <v>2.5000000000000001E-2</v>
      </c>
      <c r="D36" s="4">
        <v>0.18</v>
      </c>
      <c r="E36" s="4">
        <v>4</v>
      </c>
      <c r="F36" s="4"/>
      <c r="G36" s="4"/>
      <c r="H36" s="8">
        <f t="shared" si="3"/>
        <v>1.7999999999999999E-2</v>
      </c>
      <c r="I36" s="6">
        <v>15500</v>
      </c>
      <c r="J36" s="6">
        <f t="shared" si="4"/>
        <v>279</v>
      </c>
    </row>
    <row r="37" spans="2:10" x14ac:dyDescent="0.25">
      <c r="C37" s="4">
        <v>0.04</v>
      </c>
      <c r="D37" s="4">
        <v>0.15</v>
      </c>
      <c r="E37" s="4">
        <v>6</v>
      </c>
      <c r="F37" s="4"/>
      <c r="G37" s="4"/>
      <c r="H37" s="8">
        <f t="shared" si="3"/>
        <v>3.6000000000000004E-2</v>
      </c>
      <c r="I37" s="6">
        <v>16000</v>
      </c>
      <c r="J37" s="6">
        <f t="shared" si="4"/>
        <v>576.00000000000011</v>
      </c>
    </row>
    <row r="38" spans="2:10" x14ac:dyDescent="0.25">
      <c r="C38" s="4">
        <v>0.04</v>
      </c>
      <c r="D38" s="4">
        <v>0.15</v>
      </c>
      <c r="E38" s="4">
        <v>4</v>
      </c>
      <c r="F38" s="4"/>
      <c r="G38" s="4"/>
      <c r="H38" s="8">
        <f t="shared" si="3"/>
        <v>2.4E-2</v>
      </c>
      <c r="I38" s="6">
        <v>15500</v>
      </c>
      <c r="J38" s="6">
        <f t="shared" si="4"/>
        <v>372</v>
      </c>
    </row>
    <row r="39" spans="2:10" x14ac:dyDescent="0.25">
      <c r="C39" s="4">
        <v>0.04</v>
      </c>
      <c r="D39" s="4">
        <v>0.18</v>
      </c>
      <c r="E39" s="4">
        <v>6</v>
      </c>
      <c r="F39" s="4"/>
      <c r="G39" s="4"/>
      <c r="H39" s="8">
        <f t="shared" si="3"/>
        <v>4.3200000000000002E-2</v>
      </c>
      <c r="I39" s="6">
        <v>16000</v>
      </c>
      <c r="J39" s="6">
        <f t="shared" si="4"/>
        <v>691.2</v>
      </c>
    </row>
    <row r="40" spans="2:10" x14ac:dyDescent="0.25">
      <c r="C40" s="4">
        <v>0.04</v>
      </c>
      <c r="D40" s="4">
        <v>0.18</v>
      </c>
      <c r="E40" s="4">
        <v>4</v>
      </c>
      <c r="F40" s="4"/>
      <c r="G40" s="4"/>
      <c r="H40" s="8">
        <f t="shared" si="3"/>
        <v>2.8799999999999999E-2</v>
      </c>
      <c r="I40" s="6">
        <v>15500</v>
      </c>
      <c r="J40" s="6">
        <f t="shared" si="4"/>
        <v>446.4</v>
      </c>
    </row>
    <row r="41" spans="2:10" x14ac:dyDescent="0.25">
      <c r="C41" s="4">
        <v>0.05</v>
      </c>
      <c r="D41" s="4">
        <v>0.15</v>
      </c>
      <c r="E41" s="4">
        <v>6</v>
      </c>
      <c r="F41" s="4"/>
      <c r="G41" s="4"/>
      <c r="H41" s="8">
        <f t="shared" si="3"/>
        <v>4.4999999999999998E-2</v>
      </c>
      <c r="I41" s="6">
        <v>16000</v>
      </c>
      <c r="J41" s="6">
        <f t="shared" si="4"/>
        <v>720</v>
      </c>
    </row>
    <row r="42" spans="2:10" x14ac:dyDescent="0.25">
      <c r="C42" s="4">
        <v>0.05</v>
      </c>
      <c r="D42" s="4">
        <v>0.15</v>
      </c>
      <c r="E42" s="4">
        <v>4</v>
      </c>
      <c r="F42" s="4"/>
      <c r="G42" s="4"/>
      <c r="H42" s="8">
        <f t="shared" si="3"/>
        <v>0.03</v>
      </c>
      <c r="I42" s="6">
        <v>15500</v>
      </c>
      <c r="J42" s="6">
        <f t="shared" si="4"/>
        <v>465</v>
      </c>
    </row>
    <row r="43" spans="2:10" x14ac:dyDescent="0.25">
      <c r="C43" s="4">
        <v>0.05</v>
      </c>
      <c r="D43" s="4">
        <v>0.18</v>
      </c>
      <c r="E43" s="4">
        <v>6</v>
      </c>
      <c r="F43" s="4"/>
      <c r="G43" s="4"/>
      <c r="H43" s="8">
        <f t="shared" si="3"/>
        <v>5.3999999999999992E-2</v>
      </c>
      <c r="I43" s="6">
        <v>16000</v>
      </c>
      <c r="J43" s="6">
        <f t="shared" si="4"/>
        <v>863.99999999999989</v>
      </c>
    </row>
    <row r="44" spans="2:10" x14ac:dyDescent="0.25">
      <c r="C44" s="4">
        <v>0.05</v>
      </c>
      <c r="D44" s="4">
        <v>0.18</v>
      </c>
      <c r="E44" s="4">
        <v>4</v>
      </c>
      <c r="F44" s="4"/>
      <c r="G44" s="4"/>
      <c r="H44" s="8">
        <f t="shared" si="3"/>
        <v>3.5999999999999997E-2</v>
      </c>
      <c r="I44" s="6">
        <v>15500</v>
      </c>
      <c r="J44" s="6">
        <f t="shared" si="4"/>
        <v>558</v>
      </c>
    </row>
    <row r="45" spans="2:10" x14ac:dyDescent="0.25">
      <c r="C45" s="4">
        <v>0.05</v>
      </c>
      <c r="D45" s="4">
        <v>0.2</v>
      </c>
      <c r="E45" s="4">
        <v>6</v>
      </c>
      <c r="F45" s="4"/>
      <c r="G45" s="4"/>
      <c r="H45" s="8">
        <f t="shared" si="3"/>
        <v>6.0000000000000012E-2</v>
      </c>
      <c r="I45" s="6">
        <v>16000</v>
      </c>
      <c r="J45" s="6">
        <f t="shared" si="4"/>
        <v>960.00000000000023</v>
      </c>
    </row>
    <row r="46" spans="2:10" x14ac:dyDescent="0.25">
      <c r="C46" s="4">
        <v>0.05</v>
      </c>
      <c r="D46" s="4">
        <v>0.2</v>
      </c>
      <c r="E46" s="4">
        <v>4</v>
      </c>
      <c r="F46" s="4"/>
      <c r="G46" s="4"/>
      <c r="H46" s="8">
        <f t="shared" si="3"/>
        <v>4.0000000000000008E-2</v>
      </c>
      <c r="I46" s="6">
        <v>15500</v>
      </c>
      <c r="J46" s="6">
        <f t="shared" si="4"/>
        <v>620.00000000000011</v>
      </c>
    </row>
    <row r="47" spans="2:10" x14ac:dyDescent="0.25">
      <c r="B47" s="1" t="s">
        <v>7</v>
      </c>
      <c r="C47" s="4"/>
      <c r="D47" s="4"/>
      <c r="E47" s="4"/>
      <c r="F47" s="4"/>
      <c r="G47" s="4"/>
      <c r="H47" s="8"/>
      <c r="I47" s="4"/>
      <c r="J47" s="4"/>
    </row>
    <row r="48" spans="2:10" x14ac:dyDescent="0.25">
      <c r="C48" s="4">
        <v>2.5000000000000001E-2</v>
      </c>
      <c r="D48" s="4">
        <v>0.15</v>
      </c>
      <c r="E48" s="4">
        <v>6</v>
      </c>
      <c r="F48" s="4"/>
      <c r="G48" s="4"/>
      <c r="H48" s="8">
        <f>C48*D48*E48</f>
        <v>2.2499999999999999E-2</v>
      </c>
      <c r="I48" s="6">
        <v>19500</v>
      </c>
      <c r="J48" s="6">
        <f>I48*H48</f>
        <v>438.75</v>
      </c>
    </row>
    <row r="49" spans="2:10" x14ac:dyDescent="0.25">
      <c r="C49" s="4">
        <v>2.5000000000000001E-2</v>
      </c>
      <c r="D49" s="4">
        <v>0.15</v>
      </c>
      <c r="E49" s="4">
        <v>4</v>
      </c>
      <c r="F49" s="4"/>
      <c r="G49" s="4"/>
      <c r="H49" s="8">
        <f t="shared" ref="H49:H61" si="5">C49*D49*E49</f>
        <v>1.4999999999999999E-2</v>
      </c>
      <c r="I49" s="6">
        <v>19000</v>
      </c>
      <c r="J49" s="6">
        <f t="shared" ref="J49:J61" si="6">I49*H49</f>
        <v>285</v>
      </c>
    </row>
    <row r="50" spans="2:10" x14ac:dyDescent="0.25">
      <c r="C50" s="4">
        <v>2.5000000000000001E-2</v>
      </c>
      <c r="D50" s="4">
        <v>0.18</v>
      </c>
      <c r="E50" s="4">
        <v>6</v>
      </c>
      <c r="F50" s="4"/>
      <c r="G50" s="4"/>
      <c r="H50" s="8">
        <f t="shared" si="5"/>
        <v>2.6999999999999996E-2</v>
      </c>
      <c r="I50" s="6">
        <v>19500</v>
      </c>
      <c r="J50" s="6">
        <f t="shared" si="6"/>
        <v>526.49999999999989</v>
      </c>
    </row>
    <row r="51" spans="2:10" x14ac:dyDescent="0.25">
      <c r="C51" s="4">
        <v>2.5000000000000001E-2</v>
      </c>
      <c r="D51" s="4">
        <v>0.18</v>
      </c>
      <c r="E51" s="4">
        <v>4</v>
      </c>
      <c r="F51" s="4"/>
      <c r="G51" s="4"/>
      <c r="H51" s="8">
        <f t="shared" si="5"/>
        <v>1.7999999999999999E-2</v>
      </c>
      <c r="I51" s="6">
        <v>19000</v>
      </c>
      <c r="J51" s="6">
        <f t="shared" si="6"/>
        <v>342</v>
      </c>
    </row>
    <row r="52" spans="2:10" x14ac:dyDescent="0.25">
      <c r="C52" s="4">
        <v>0.04</v>
      </c>
      <c r="D52" s="4">
        <v>0.15</v>
      </c>
      <c r="E52" s="4">
        <v>6</v>
      </c>
      <c r="F52" s="4"/>
      <c r="G52" s="4"/>
      <c r="H52" s="8">
        <f t="shared" si="5"/>
        <v>3.6000000000000004E-2</v>
      </c>
      <c r="I52" s="6">
        <v>19500</v>
      </c>
      <c r="J52" s="6">
        <f t="shared" si="6"/>
        <v>702.00000000000011</v>
      </c>
    </row>
    <row r="53" spans="2:10" x14ac:dyDescent="0.25">
      <c r="C53" s="4">
        <v>0.04</v>
      </c>
      <c r="D53" s="4">
        <v>0.15</v>
      </c>
      <c r="E53" s="4">
        <v>4</v>
      </c>
      <c r="F53" s="4"/>
      <c r="G53" s="4"/>
      <c r="H53" s="8">
        <f t="shared" si="5"/>
        <v>2.4E-2</v>
      </c>
      <c r="I53" s="6">
        <v>19000</v>
      </c>
      <c r="J53" s="6">
        <f t="shared" si="6"/>
        <v>456</v>
      </c>
    </row>
    <row r="54" spans="2:10" x14ac:dyDescent="0.25">
      <c r="C54" s="4">
        <v>0.04</v>
      </c>
      <c r="D54" s="4">
        <v>0.18</v>
      </c>
      <c r="E54" s="4">
        <v>6</v>
      </c>
      <c r="F54" s="4"/>
      <c r="G54" s="4"/>
      <c r="H54" s="8">
        <f t="shared" si="5"/>
        <v>4.3200000000000002E-2</v>
      </c>
      <c r="I54" s="6">
        <v>19500</v>
      </c>
      <c r="J54" s="6">
        <f t="shared" si="6"/>
        <v>842.40000000000009</v>
      </c>
    </row>
    <row r="55" spans="2:10" x14ac:dyDescent="0.25">
      <c r="C55" s="4">
        <v>0.04</v>
      </c>
      <c r="D55" s="4">
        <v>0.18</v>
      </c>
      <c r="E55" s="4">
        <v>4</v>
      </c>
      <c r="F55" s="4"/>
      <c r="G55" s="4"/>
      <c r="H55" s="8">
        <f t="shared" si="5"/>
        <v>2.8799999999999999E-2</v>
      </c>
      <c r="I55" s="6">
        <v>19000</v>
      </c>
      <c r="J55" s="6">
        <f t="shared" si="6"/>
        <v>547.19999999999993</v>
      </c>
    </row>
    <row r="56" spans="2:10" x14ac:dyDescent="0.25">
      <c r="C56" s="4">
        <v>0.05</v>
      </c>
      <c r="D56" s="4">
        <v>0.15</v>
      </c>
      <c r="E56" s="4">
        <v>6</v>
      </c>
      <c r="F56" s="4"/>
      <c r="G56" s="4"/>
      <c r="H56" s="8">
        <f t="shared" si="5"/>
        <v>4.4999999999999998E-2</v>
      </c>
      <c r="I56" s="6">
        <v>19500</v>
      </c>
      <c r="J56" s="6">
        <f t="shared" si="6"/>
        <v>877.5</v>
      </c>
    </row>
    <row r="57" spans="2:10" x14ac:dyDescent="0.25">
      <c r="C57" s="4">
        <v>0.05</v>
      </c>
      <c r="D57" s="4">
        <v>0.15</v>
      </c>
      <c r="E57" s="4">
        <v>4</v>
      </c>
      <c r="F57" s="4"/>
      <c r="G57" s="4"/>
      <c r="H57" s="8">
        <f t="shared" si="5"/>
        <v>0.03</v>
      </c>
      <c r="I57" s="6">
        <v>19000</v>
      </c>
      <c r="J57" s="6">
        <f t="shared" si="6"/>
        <v>570</v>
      </c>
    </row>
    <row r="58" spans="2:10" x14ac:dyDescent="0.25">
      <c r="C58" s="4">
        <v>0.05</v>
      </c>
      <c r="D58" s="4">
        <v>0.18</v>
      </c>
      <c r="E58" s="4">
        <v>6</v>
      </c>
      <c r="F58" s="4"/>
      <c r="G58" s="4"/>
      <c r="H58" s="8">
        <f t="shared" si="5"/>
        <v>5.3999999999999992E-2</v>
      </c>
      <c r="I58" s="6">
        <v>19500</v>
      </c>
      <c r="J58" s="6">
        <f t="shared" si="6"/>
        <v>1052.9999999999998</v>
      </c>
    </row>
    <row r="59" spans="2:10" x14ac:dyDescent="0.25">
      <c r="C59" s="4">
        <v>0.05</v>
      </c>
      <c r="D59" s="4">
        <v>0.18</v>
      </c>
      <c r="E59" s="4">
        <v>4</v>
      </c>
      <c r="F59" s="4"/>
      <c r="G59" s="4"/>
      <c r="H59" s="8">
        <f t="shared" si="5"/>
        <v>3.5999999999999997E-2</v>
      </c>
      <c r="I59" s="6">
        <v>19000</v>
      </c>
      <c r="J59" s="6">
        <f t="shared" si="6"/>
        <v>684</v>
      </c>
    </row>
    <row r="60" spans="2:10" x14ac:dyDescent="0.25">
      <c r="C60" s="4">
        <v>0.05</v>
      </c>
      <c r="D60" s="4">
        <v>0.2</v>
      </c>
      <c r="E60" s="4">
        <v>6</v>
      </c>
      <c r="F60" s="4"/>
      <c r="G60" s="4"/>
      <c r="H60" s="8">
        <f t="shared" si="5"/>
        <v>6.0000000000000012E-2</v>
      </c>
      <c r="I60" s="6">
        <v>19500</v>
      </c>
      <c r="J60" s="6">
        <f t="shared" si="6"/>
        <v>1170.0000000000002</v>
      </c>
    </row>
    <row r="61" spans="2:10" x14ac:dyDescent="0.25">
      <c r="C61" s="4">
        <v>0.05</v>
      </c>
      <c r="D61" s="4">
        <v>0.2</v>
      </c>
      <c r="E61" s="4">
        <v>4</v>
      </c>
      <c r="F61" s="4"/>
      <c r="G61" s="4"/>
      <c r="H61" s="8">
        <f t="shared" si="5"/>
        <v>4.0000000000000008E-2</v>
      </c>
      <c r="I61" s="6">
        <v>19000</v>
      </c>
      <c r="J61" s="6">
        <f t="shared" si="6"/>
        <v>760.00000000000011</v>
      </c>
    </row>
    <row r="62" spans="2:10" x14ac:dyDescent="0.25">
      <c r="B62" s="1" t="s">
        <v>8</v>
      </c>
      <c r="C62" s="4"/>
      <c r="D62" s="4"/>
      <c r="E62" s="4"/>
      <c r="F62" s="4"/>
      <c r="G62" s="4"/>
      <c r="H62" s="8"/>
      <c r="I62" s="4"/>
      <c r="J62" s="4"/>
    </row>
    <row r="63" spans="2:10" x14ac:dyDescent="0.25">
      <c r="C63" s="4">
        <v>0.03</v>
      </c>
      <c r="D63" s="4">
        <v>0.14000000000000001</v>
      </c>
      <c r="E63" s="4">
        <v>6</v>
      </c>
      <c r="F63" s="4"/>
      <c r="G63" s="4"/>
      <c r="H63" s="8">
        <f t="shared" ref="H63:H74" si="7">C63*D63*E63</f>
        <v>2.5200000000000004E-2</v>
      </c>
      <c r="I63" s="6">
        <v>26000</v>
      </c>
      <c r="J63" s="6">
        <f t="shared" ref="J63:J74" si="8">I63*H63</f>
        <v>655.20000000000005</v>
      </c>
    </row>
    <row r="64" spans="2:10" x14ac:dyDescent="0.25">
      <c r="C64" s="4">
        <v>0.03</v>
      </c>
      <c r="D64" s="4">
        <v>0.14000000000000001</v>
      </c>
      <c r="E64" s="4">
        <v>4</v>
      </c>
      <c r="F64" s="4"/>
      <c r="G64" s="4"/>
      <c r="H64" s="8">
        <f t="shared" si="7"/>
        <v>1.6800000000000002E-2</v>
      </c>
      <c r="I64" s="6">
        <v>26000</v>
      </c>
      <c r="J64" s="6">
        <f t="shared" si="8"/>
        <v>436.80000000000007</v>
      </c>
    </row>
    <row r="65" spans="2:10" x14ac:dyDescent="0.25">
      <c r="C65" s="4">
        <v>0.03</v>
      </c>
      <c r="D65" s="4">
        <v>0.17</v>
      </c>
      <c r="E65" s="4">
        <v>6</v>
      </c>
      <c r="F65" s="4"/>
      <c r="G65" s="4"/>
      <c r="H65" s="8">
        <f t="shared" si="7"/>
        <v>3.0600000000000002E-2</v>
      </c>
      <c r="I65" s="6">
        <v>26000</v>
      </c>
      <c r="J65" s="6">
        <f t="shared" si="8"/>
        <v>795.6</v>
      </c>
    </row>
    <row r="66" spans="2:10" x14ac:dyDescent="0.25">
      <c r="C66" s="4">
        <v>0.03</v>
      </c>
      <c r="D66" s="4">
        <v>0.17</v>
      </c>
      <c r="E66" s="4">
        <v>4</v>
      </c>
      <c r="F66" s="4"/>
      <c r="G66" s="4"/>
      <c r="H66" s="8">
        <f t="shared" si="7"/>
        <v>2.0400000000000001E-2</v>
      </c>
      <c r="I66" s="6">
        <v>26000</v>
      </c>
      <c r="J66" s="6">
        <f t="shared" si="8"/>
        <v>530.40000000000009</v>
      </c>
    </row>
    <row r="67" spans="2:10" x14ac:dyDescent="0.25">
      <c r="C67" s="4">
        <v>0.03</v>
      </c>
      <c r="D67" s="4">
        <v>0.19</v>
      </c>
      <c r="E67" s="4">
        <v>6</v>
      </c>
      <c r="F67" s="4"/>
      <c r="G67" s="4"/>
      <c r="H67" s="8">
        <f t="shared" si="7"/>
        <v>3.4200000000000001E-2</v>
      </c>
      <c r="I67" s="6">
        <v>26000</v>
      </c>
      <c r="J67" s="6">
        <f t="shared" si="8"/>
        <v>889.2</v>
      </c>
    </row>
    <row r="68" spans="2:10" x14ac:dyDescent="0.25">
      <c r="C68" s="4">
        <v>0.03</v>
      </c>
      <c r="D68" s="4">
        <v>0.19</v>
      </c>
      <c r="E68" s="4">
        <v>4</v>
      </c>
      <c r="F68" s="4"/>
      <c r="G68" s="4"/>
      <c r="H68" s="8">
        <f t="shared" si="7"/>
        <v>2.2800000000000001E-2</v>
      </c>
      <c r="I68" s="6">
        <v>26000</v>
      </c>
      <c r="J68" s="6">
        <f t="shared" si="8"/>
        <v>592.80000000000007</v>
      </c>
    </row>
    <row r="69" spans="2:10" x14ac:dyDescent="0.25">
      <c r="C69" s="4">
        <v>0.04</v>
      </c>
      <c r="D69" s="4">
        <v>0.14000000000000001</v>
      </c>
      <c r="E69" s="4">
        <v>6</v>
      </c>
      <c r="F69" s="4"/>
      <c r="G69" s="4"/>
      <c r="H69" s="8">
        <f t="shared" si="7"/>
        <v>3.3600000000000005E-2</v>
      </c>
      <c r="I69" s="6">
        <v>26000</v>
      </c>
      <c r="J69" s="6">
        <f t="shared" si="8"/>
        <v>873.60000000000014</v>
      </c>
    </row>
    <row r="70" spans="2:10" x14ac:dyDescent="0.25">
      <c r="C70" s="4">
        <v>0.04</v>
      </c>
      <c r="D70" s="4">
        <v>0.14000000000000001</v>
      </c>
      <c r="E70" s="4">
        <v>4</v>
      </c>
      <c r="F70" s="4"/>
      <c r="G70" s="4"/>
      <c r="H70" s="8">
        <f t="shared" si="7"/>
        <v>2.2400000000000003E-2</v>
      </c>
      <c r="I70" s="6">
        <v>26000</v>
      </c>
      <c r="J70" s="6">
        <f t="shared" si="8"/>
        <v>582.40000000000009</v>
      </c>
    </row>
    <row r="71" spans="2:10" x14ac:dyDescent="0.25">
      <c r="C71" s="4">
        <v>0.04</v>
      </c>
      <c r="D71" s="4">
        <v>0.17</v>
      </c>
      <c r="E71" s="4">
        <v>6</v>
      </c>
      <c r="F71" s="4"/>
      <c r="G71" s="4"/>
      <c r="H71" s="8">
        <f t="shared" si="7"/>
        <v>4.0800000000000003E-2</v>
      </c>
      <c r="I71" s="6">
        <v>26000</v>
      </c>
      <c r="J71" s="6">
        <f t="shared" si="8"/>
        <v>1060.8000000000002</v>
      </c>
    </row>
    <row r="72" spans="2:10" x14ac:dyDescent="0.25">
      <c r="C72" s="4">
        <v>0.04</v>
      </c>
      <c r="D72" s="4">
        <v>0.17</v>
      </c>
      <c r="E72" s="4">
        <v>4</v>
      </c>
      <c r="F72" s="4"/>
      <c r="G72" s="4"/>
      <c r="H72" s="8">
        <f t="shared" si="7"/>
        <v>2.7200000000000002E-2</v>
      </c>
      <c r="I72" s="6">
        <v>26000</v>
      </c>
      <c r="J72" s="6">
        <f t="shared" si="8"/>
        <v>707.2</v>
      </c>
    </row>
    <row r="73" spans="2:10" x14ac:dyDescent="0.25">
      <c r="C73" s="4">
        <v>0.04</v>
      </c>
      <c r="D73" s="4">
        <v>0.19</v>
      </c>
      <c r="E73" s="4">
        <v>6</v>
      </c>
      <c r="F73" s="4"/>
      <c r="G73" s="4"/>
      <c r="H73" s="8">
        <f t="shared" si="7"/>
        <v>4.5600000000000002E-2</v>
      </c>
      <c r="I73" s="6">
        <v>26000</v>
      </c>
      <c r="J73" s="6">
        <f t="shared" si="8"/>
        <v>1185.6000000000001</v>
      </c>
    </row>
    <row r="74" spans="2:10" x14ac:dyDescent="0.25">
      <c r="C74" s="4">
        <v>0.04</v>
      </c>
      <c r="D74" s="4">
        <v>0.19</v>
      </c>
      <c r="E74" s="4">
        <v>4</v>
      </c>
      <c r="F74" s="4"/>
      <c r="G74" s="4"/>
      <c r="H74" s="8">
        <f t="shared" si="7"/>
        <v>3.04E-2</v>
      </c>
      <c r="I74" s="6">
        <v>26000</v>
      </c>
      <c r="J74" s="6">
        <f t="shared" si="8"/>
        <v>790.4</v>
      </c>
    </row>
    <row r="75" spans="2:10" x14ac:dyDescent="0.25">
      <c r="B75" s="1" t="s">
        <v>9</v>
      </c>
      <c r="C75" s="4"/>
      <c r="D75" s="4"/>
      <c r="E75" s="4"/>
      <c r="F75" s="4"/>
      <c r="G75" s="4"/>
      <c r="H75" s="8"/>
      <c r="I75" s="4"/>
      <c r="J75" s="4"/>
    </row>
    <row r="76" spans="2:10" x14ac:dyDescent="0.25">
      <c r="C76" s="4">
        <v>2.5000000000000001E-2</v>
      </c>
      <c r="D76" s="4">
        <v>0.15</v>
      </c>
      <c r="E76" s="4">
        <v>6</v>
      </c>
      <c r="F76" s="4"/>
      <c r="G76" s="4"/>
      <c r="H76" s="8">
        <v>2.3E-2</v>
      </c>
      <c r="I76" s="6">
        <v>11000</v>
      </c>
      <c r="J76" s="6">
        <f>I76*H76</f>
        <v>253</v>
      </c>
    </row>
    <row r="77" spans="2:10" x14ac:dyDescent="0.25">
      <c r="C77" s="4">
        <v>2.5000000000000001E-2</v>
      </c>
      <c r="D77" s="4">
        <v>0.15</v>
      </c>
      <c r="E77" s="4">
        <v>4</v>
      </c>
      <c r="F77" s="4"/>
      <c r="G77" s="4"/>
      <c r="H77" s="8">
        <v>1.4999999999999999E-2</v>
      </c>
      <c r="I77" s="6">
        <v>10500</v>
      </c>
      <c r="J77" s="6">
        <f t="shared" ref="J77:J83" si="9">I77*H77</f>
        <v>157.5</v>
      </c>
    </row>
    <row r="78" spans="2:10" x14ac:dyDescent="0.25">
      <c r="C78" s="4">
        <v>2.5000000000000001E-2</v>
      </c>
      <c r="D78" s="4">
        <v>0.18</v>
      </c>
      <c r="E78" s="4">
        <v>6</v>
      </c>
      <c r="F78" s="4"/>
      <c r="G78" s="4"/>
      <c r="H78" s="8">
        <v>2.7E-2</v>
      </c>
      <c r="I78" s="6">
        <v>11000</v>
      </c>
      <c r="J78" s="6">
        <f t="shared" si="9"/>
        <v>297</v>
      </c>
    </row>
    <row r="79" spans="2:10" x14ac:dyDescent="0.25">
      <c r="C79" s="4">
        <v>2.5000000000000001E-2</v>
      </c>
      <c r="D79" s="4">
        <v>0.18</v>
      </c>
      <c r="E79" s="4">
        <v>4</v>
      </c>
      <c r="F79" s="4"/>
      <c r="G79" s="4"/>
      <c r="H79" s="8">
        <v>1.7999999999999999E-2</v>
      </c>
      <c r="I79" s="6">
        <v>10500</v>
      </c>
      <c r="J79" s="6">
        <f t="shared" si="9"/>
        <v>188.99999999999997</v>
      </c>
    </row>
    <row r="80" spans="2:10" x14ac:dyDescent="0.25">
      <c r="C80" s="4">
        <v>0.04</v>
      </c>
      <c r="D80" s="4">
        <v>0.15</v>
      </c>
      <c r="E80" s="4">
        <v>6</v>
      </c>
      <c r="F80" s="4"/>
      <c r="G80" s="4"/>
      <c r="H80" s="8">
        <v>3.5999999999999997E-2</v>
      </c>
      <c r="I80" s="6">
        <v>11000</v>
      </c>
      <c r="J80" s="6">
        <f t="shared" si="9"/>
        <v>395.99999999999994</v>
      </c>
    </row>
    <row r="81" spans="2:16" x14ac:dyDescent="0.25">
      <c r="C81" s="4">
        <v>0.04</v>
      </c>
      <c r="D81" s="4">
        <v>0.15</v>
      </c>
      <c r="E81" s="4">
        <v>4</v>
      </c>
      <c r="F81" s="4"/>
      <c r="G81" s="4"/>
      <c r="H81" s="8">
        <v>2.4E-2</v>
      </c>
      <c r="I81" s="6">
        <v>10500</v>
      </c>
      <c r="J81" s="6">
        <f t="shared" si="9"/>
        <v>252</v>
      </c>
    </row>
    <row r="82" spans="2:16" x14ac:dyDescent="0.25">
      <c r="C82" s="4">
        <v>0.04</v>
      </c>
      <c r="D82" s="4">
        <v>0.18</v>
      </c>
      <c r="E82" s="4">
        <v>6</v>
      </c>
      <c r="F82" s="4"/>
      <c r="G82" s="4"/>
      <c r="H82" s="8">
        <v>4.2999999999999997E-2</v>
      </c>
      <c r="I82" s="6">
        <v>11000</v>
      </c>
      <c r="J82" s="6">
        <f t="shared" si="9"/>
        <v>472.99999999999994</v>
      </c>
    </row>
    <row r="83" spans="2:16" x14ac:dyDescent="0.25">
      <c r="C83" s="4">
        <v>0.04</v>
      </c>
      <c r="D83" s="4">
        <v>0.18</v>
      </c>
      <c r="E83" s="4">
        <v>4</v>
      </c>
      <c r="F83" s="4"/>
      <c r="G83" s="4"/>
      <c r="H83" s="8">
        <v>2.9000000000000001E-2</v>
      </c>
      <c r="I83" s="6">
        <v>10500</v>
      </c>
      <c r="J83" s="6">
        <f t="shared" si="9"/>
        <v>304.5</v>
      </c>
    </row>
    <row r="84" spans="2:16" x14ac:dyDescent="0.25">
      <c r="C84" s="23"/>
      <c r="D84" s="23"/>
      <c r="E84" s="23"/>
      <c r="F84" s="23"/>
      <c r="G84" s="23"/>
      <c r="H84" s="24"/>
      <c r="I84" s="25"/>
      <c r="J84" s="25"/>
    </row>
    <row r="85" spans="2:16" x14ac:dyDescent="0.25">
      <c r="C85" s="23" t="s">
        <v>38</v>
      </c>
      <c r="D85" s="23"/>
      <c r="E85" s="23"/>
      <c r="F85" s="23"/>
      <c r="G85" s="23"/>
      <c r="H85" s="24"/>
      <c r="I85" s="25"/>
      <c r="J85" s="25"/>
    </row>
    <row r="87" spans="2:16" x14ac:dyDescent="0.25">
      <c r="B87" s="1" t="s">
        <v>10</v>
      </c>
    </row>
    <row r="88" spans="2:16" x14ac:dyDescent="0.25">
      <c r="B88" s="9" t="s">
        <v>11</v>
      </c>
      <c r="C88" s="10" t="s">
        <v>12</v>
      </c>
      <c r="D88" s="10" t="s">
        <v>13</v>
      </c>
      <c r="E88" s="10" t="s">
        <v>14</v>
      </c>
      <c r="F88" s="10" t="s">
        <v>15</v>
      </c>
      <c r="G88" s="11" t="s">
        <v>2</v>
      </c>
      <c r="H88" s="11" t="s">
        <v>16</v>
      </c>
      <c r="I88" s="11" t="s">
        <v>17</v>
      </c>
      <c r="J88" s="10" t="s">
        <v>12</v>
      </c>
      <c r="K88" s="10" t="s">
        <v>13</v>
      </c>
      <c r="L88" s="10" t="s">
        <v>14</v>
      </c>
      <c r="M88" s="10" t="s">
        <v>15</v>
      </c>
      <c r="N88" s="11" t="s">
        <v>2</v>
      </c>
      <c r="O88" s="11" t="s">
        <v>16</v>
      </c>
      <c r="P88" s="11" t="s">
        <v>17</v>
      </c>
    </row>
    <row r="89" spans="2:16" x14ac:dyDescent="0.25">
      <c r="C89" s="4">
        <v>28</v>
      </c>
      <c r="D89" s="4">
        <v>135</v>
      </c>
      <c r="E89" s="4">
        <v>2</v>
      </c>
      <c r="F89" s="12">
        <v>0</v>
      </c>
      <c r="G89" s="13">
        <v>67000</v>
      </c>
      <c r="H89" s="4">
        <f>G89*C89/1000</f>
        <v>1876</v>
      </c>
      <c r="I89" s="7">
        <f>(C89*D89)/1000000*E89*G89</f>
        <v>506.52</v>
      </c>
      <c r="J89" s="4">
        <v>34</v>
      </c>
      <c r="K89" s="4">
        <v>135</v>
      </c>
      <c r="L89" s="4">
        <v>2</v>
      </c>
      <c r="M89" s="12">
        <v>0</v>
      </c>
      <c r="N89" s="13">
        <v>67000</v>
      </c>
      <c r="O89" s="4">
        <f>N89*J89/1000</f>
        <v>2278</v>
      </c>
      <c r="P89" s="7">
        <f>(J89*K89)/1000000*L89*N89</f>
        <v>615.06000000000006</v>
      </c>
    </row>
    <row r="90" spans="2:16" x14ac:dyDescent="0.25">
      <c r="C90" s="4">
        <v>28</v>
      </c>
      <c r="D90" s="4">
        <v>135</v>
      </c>
      <c r="E90" s="4">
        <v>2</v>
      </c>
      <c r="F90" s="12" t="s">
        <v>18</v>
      </c>
      <c r="G90" s="13">
        <v>47000</v>
      </c>
      <c r="H90" s="4">
        <f t="shared" ref="H90:H100" si="10">G90*C90/1000</f>
        <v>1316</v>
      </c>
      <c r="I90" s="7">
        <f t="shared" ref="I90:I100" si="11">(C90*D90)/1000000*E90*G90</f>
        <v>355.32</v>
      </c>
      <c r="J90" s="4">
        <v>34</v>
      </c>
      <c r="K90" s="4">
        <v>135</v>
      </c>
      <c r="L90" s="4">
        <v>2</v>
      </c>
      <c r="M90" s="12" t="s">
        <v>18</v>
      </c>
      <c r="N90" s="13">
        <v>47000</v>
      </c>
      <c r="O90" s="4">
        <f t="shared" ref="O90:O92" si="12">N90*J90/1000</f>
        <v>1598</v>
      </c>
      <c r="P90" s="7">
        <f t="shared" ref="P90:P100" si="13">(J90*K90)/1000000*L90*N90</f>
        <v>431.46000000000004</v>
      </c>
    </row>
    <row r="91" spans="2:16" x14ac:dyDescent="0.25">
      <c r="C91" s="4">
        <v>28</v>
      </c>
      <c r="D91" s="4">
        <v>135</v>
      </c>
      <c r="E91" s="4">
        <v>2</v>
      </c>
      <c r="F91" s="12" t="s">
        <v>19</v>
      </c>
      <c r="G91" s="13">
        <v>31000</v>
      </c>
      <c r="H91" s="4">
        <f t="shared" si="10"/>
        <v>868</v>
      </c>
      <c r="I91" s="7">
        <f t="shared" si="11"/>
        <v>234.35999999999999</v>
      </c>
      <c r="J91" s="4">
        <v>34</v>
      </c>
      <c r="K91" s="4">
        <v>135</v>
      </c>
      <c r="L91" s="4">
        <v>2</v>
      </c>
      <c r="M91" s="12" t="s">
        <v>19</v>
      </c>
      <c r="N91" s="13">
        <v>31000</v>
      </c>
      <c r="O91" s="4">
        <f t="shared" si="12"/>
        <v>1054</v>
      </c>
      <c r="P91" s="7">
        <f t="shared" si="13"/>
        <v>284.58000000000004</v>
      </c>
    </row>
    <row r="92" spans="2:16" x14ac:dyDescent="0.25">
      <c r="C92" s="4">
        <v>28</v>
      </c>
      <c r="D92" s="4">
        <v>135</v>
      </c>
      <c r="E92" s="4">
        <v>2</v>
      </c>
      <c r="F92" s="12" t="s">
        <v>20</v>
      </c>
      <c r="G92" s="13">
        <v>21000</v>
      </c>
      <c r="H92" s="4">
        <f t="shared" si="10"/>
        <v>588</v>
      </c>
      <c r="I92" s="7">
        <f t="shared" si="11"/>
        <v>158.76</v>
      </c>
      <c r="J92" s="4">
        <v>34</v>
      </c>
      <c r="K92" s="4">
        <v>135</v>
      </c>
      <c r="L92" s="4">
        <v>2</v>
      </c>
      <c r="M92" s="12" t="s">
        <v>20</v>
      </c>
      <c r="N92" s="13">
        <v>21000</v>
      </c>
      <c r="O92" s="4">
        <f t="shared" si="12"/>
        <v>714</v>
      </c>
      <c r="P92" s="7">
        <f t="shared" si="13"/>
        <v>192.78</v>
      </c>
    </row>
    <row r="93" spans="2:16" x14ac:dyDescent="0.25">
      <c r="C93" s="4">
        <v>28</v>
      </c>
      <c r="D93" s="4">
        <v>135</v>
      </c>
      <c r="E93" s="4">
        <v>3</v>
      </c>
      <c r="F93" s="12">
        <v>0</v>
      </c>
      <c r="G93" s="13">
        <v>67000</v>
      </c>
      <c r="H93" s="4">
        <f t="shared" si="10"/>
        <v>1876</v>
      </c>
      <c r="I93" s="7">
        <f t="shared" si="11"/>
        <v>759.78</v>
      </c>
      <c r="J93" s="4">
        <v>34</v>
      </c>
      <c r="K93" s="4">
        <v>135</v>
      </c>
      <c r="L93" s="4">
        <v>3</v>
      </c>
      <c r="M93" s="12">
        <v>0</v>
      </c>
      <c r="N93" s="13">
        <v>67000</v>
      </c>
      <c r="O93" s="4">
        <f>N93*J93/1000</f>
        <v>2278</v>
      </c>
      <c r="P93" s="7">
        <f t="shared" si="13"/>
        <v>922.59</v>
      </c>
    </row>
    <row r="94" spans="2:16" x14ac:dyDescent="0.25">
      <c r="C94" s="4">
        <v>28</v>
      </c>
      <c r="D94" s="4">
        <v>135</v>
      </c>
      <c r="E94" s="4">
        <v>3</v>
      </c>
      <c r="F94" s="12" t="s">
        <v>18</v>
      </c>
      <c r="G94" s="13">
        <v>47000</v>
      </c>
      <c r="H94" s="4">
        <f t="shared" si="10"/>
        <v>1316</v>
      </c>
      <c r="I94" s="7">
        <f t="shared" si="11"/>
        <v>532.98</v>
      </c>
      <c r="J94" s="4">
        <v>34</v>
      </c>
      <c r="K94" s="4">
        <v>135</v>
      </c>
      <c r="L94" s="4">
        <v>3</v>
      </c>
      <c r="M94" s="12" t="s">
        <v>18</v>
      </c>
      <c r="N94" s="13">
        <v>47000</v>
      </c>
      <c r="O94" s="4">
        <f t="shared" ref="O94:O96" si="14">N94*J94/1000</f>
        <v>1598</v>
      </c>
      <c r="P94" s="7">
        <f t="shared" si="13"/>
        <v>647.19000000000005</v>
      </c>
    </row>
    <row r="95" spans="2:16" x14ac:dyDescent="0.25">
      <c r="C95" s="4">
        <v>28</v>
      </c>
      <c r="D95" s="4">
        <v>135</v>
      </c>
      <c r="E95" s="4">
        <v>3</v>
      </c>
      <c r="F95" s="12" t="s">
        <v>19</v>
      </c>
      <c r="G95" s="13">
        <v>31000</v>
      </c>
      <c r="H95" s="4">
        <f t="shared" si="10"/>
        <v>868</v>
      </c>
      <c r="I95" s="7">
        <f t="shared" si="11"/>
        <v>351.53999999999996</v>
      </c>
      <c r="J95" s="4">
        <v>34</v>
      </c>
      <c r="K95" s="4">
        <v>135</v>
      </c>
      <c r="L95" s="4">
        <v>3</v>
      </c>
      <c r="M95" s="12" t="s">
        <v>19</v>
      </c>
      <c r="N95" s="13">
        <v>31000</v>
      </c>
      <c r="O95" s="4">
        <f t="shared" si="14"/>
        <v>1054</v>
      </c>
      <c r="P95" s="7">
        <f t="shared" si="13"/>
        <v>426.87</v>
      </c>
    </row>
    <row r="96" spans="2:16" x14ac:dyDescent="0.25">
      <c r="C96" s="4">
        <v>28</v>
      </c>
      <c r="D96" s="4">
        <v>135</v>
      </c>
      <c r="E96" s="4">
        <v>3</v>
      </c>
      <c r="F96" s="12" t="s">
        <v>20</v>
      </c>
      <c r="G96" s="13">
        <v>21000</v>
      </c>
      <c r="H96" s="4">
        <f t="shared" si="10"/>
        <v>588</v>
      </c>
      <c r="I96" s="7">
        <f t="shared" si="11"/>
        <v>238.14</v>
      </c>
      <c r="J96" s="4">
        <v>34</v>
      </c>
      <c r="K96" s="4">
        <v>135</v>
      </c>
      <c r="L96" s="4">
        <v>3</v>
      </c>
      <c r="M96" s="12" t="s">
        <v>20</v>
      </c>
      <c r="N96" s="13">
        <v>21000</v>
      </c>
      <c r="O96" s="4">
        <f t="shared" si="14"/>
        <v>714</v>
      </c>
      <c r="P96" s="7">
        <f t="shared" si="13"/>
        <v>289.17</v>
      </c>
    </row>
    <row r="97" spans="2:16" x14ac:dyDescent="0.25">
      <c r="C97" s="4">
        <v>28</v>
      </c>
      <c r="D97" s="4">
        <v>135</v>
      </c>
      <c r="E97" s="4">
        <v>4</v>
      </c>
      <c r="F97" s="12">
        <v>0</v>
      </c>
      <c r="G97" s="13">
        <v>67000</v>
      </c>
      <c r="H97" s="4">
        <f t="shared" si="10"/>
        <v>1876</v>
      </c>
      <c r="I97" s="7">
        <f t="shared" si="11"/>
        <v>1013.04</v>
      </c>
      <c r="J97" s="4">
        <v>34</v>
      </c>
      <c r="K97" s="4">
        <v>135</v>
      </c>
      <c r="L97" s="4">
        <v>4</v>
      </c>
      <c r="M97" s="12">
        <v>0</v>
      </c>
      <c r="N97" s="13">
        <v>67000</v>
      </c>
      <c r="O97" s="4">
        <f>N97*J97/1000</f>
        <v>2278</v>
      </c>
      <c r="P97" s="7">
        <f t="shared" si="13"/>
        <v>1230.1200000000001</v>
      </c>
    </row>
    <row r="98" spans="2:16" x14ac:dyDescent="0.25">
      <c r="C98" s="4">
        <v>28</v>
      </c>
      <c r="D98" s="4">
        <v>135</v>
      </c>
      <c r="E98" s="4">
        <v>4</v>
      </c>
      <c r="F98" s="12" t="s">
        <v>18</v>
      </c>
      <c r="G98" s="13">
        <v>47000</v>
      </c>
      <c r="H98" s="4">
        <f t="shared" si="10"/>
        <v>1316</v>
      </c>
      <c r="I98" s="7">
        <f t="shared" si="11"/>
        <v>710.64</v>
      </c>
      <c r="J98" s="4">
        <v>34</v>
      </c>
      <c r="K98" s="4">
        <v>135</v>
      </c>
      <c r="L98" s="4">
        <v>4</v>
      </c>
      <c r="M98" s="12" t="s">
        <v>18</v>
      </c>
      <c r="N98" s="13">
        <v>47000</v>
      </c>
      <c r="O98" s="4">
        <f t="shared" ref="O98:O100" si="15">N98*J98/1000</f>
        <v>1598</v>
      </c>
      <c r="P98" s="7">
        <f t="shared" si="13"/>
        <v>862.92000000000007</v>
      </c>
    </row>
    <row r="99" spans="2:16" x14ac:dyDescent="0.25">
      <c r="C99" s="4">
        <v>28</v>
      </c>
      <c r="D99" s="4">
        <v>135</v>
      </c>
      <c r="E99" s="4">
        <v>4</v>
      </c>
      <c r="F99" s="12" t="s">
        <v>19</v>
      </c>
      <c r="G99" s="13">
        <v>31000</v>
      </c>
      <c r="H99" s="4">
        <f t="shared" si="10"/>
        <v>868</v>
      </c>
      <c r="I99" s="7">
        <f t="shared" si="11"/>
        <v>468.71999999999997</v>
      </c>
      <c r="J99" s="4">
        <v>34</v>
      </c>
      <c r="K99" s="4">
        <v>135</v>
      </c>
      <c r="L99" s="4">
        <v>4</v>
      </c>
      <c r="M99" s="12" t="s">
        <v>19</v>
      </c>
      <c r="N99" s="13">
        <v>31000</v>
      </c>
      <c r="O99" s="4">
        <f t="shared" si="15"/>
        <v>1054</v>
      </c>
      <c r="P99" s="7">
        <f t="shared" si="13"/>
        <v>569.16000000000008</v>
      </c>
    </row>
    <row r="100" spans="2:16" x14ac:dyDescent="0.25">
      <c r="C100" s="4">
        <v>28</v>
      </c>
      <c r="D100" s="4">
        <v>135</v>
      </c>
      <c r="E100" s="4">
        <v>4</v>
      </c>
      <c r="F100" s="12" t="s">
        <v>20</v>
      </c>
      <c r="G100" s="13">
        <v>21000</v>
      </c>
      <c r="H100" s="4">
        <f t="shared" si="10"/>
        <v>588</v>
      </c>
      <c r="I100" s="7">
        <f t="shared" si="11"/>
        <v>317.52</v>
      </c>
      <c r="J100" s="4">
        <v>34</v>
      </c>
      <c r="K100" s="4">
        <v>135</v>
      </c>
      <c r="L100" s="4">
        <v>4</v>
      </c>
      <c r="M100" s="12" t="s">
        <v>20</v>
      </c>
      <c r="N100" s="13">
        <v>21000</v>
      </c>
      <c r="O100" s="4">
        <f t="shared" si="15"/>
        <v>714</v>
      </c>
      <c r="P100" s="7">
        <f t="shared" si="13"/>
        <v>385.56</v>
      </c>
    </row>
    <row r="101" spans="2:16" x14ac:dyDescent="0.25">
      <c r="B101" s="1" t="s">
        <v>21</v>
      </c>
      <c r="C101" s="10" t="s">
        <v>12</v>
      </c>
      <c r="D101" s="10" t="s">
        <v>13</v>
      </c>
      <c r="E101" s="10" t="s">
        <v>14</v>
      </c>
      <c r="F101" s="10" t="s">
        <v>15</v>
      </c>
      <c r="G101" s="11" t="s">
        <v>2</v>
      </c>
      <c r="H101" s="11" t="s">
        <v>16</v>
      </c>
      <c r="I101" s="11" t="s">
        <v>17</v>
      </c>
    </row>
    <row r="102" spans="2:16" x14ac:dyDescent="0.25">
      <c r="C102" s="4">
        <v>14</v>
      </c>
      <c r="D102" s="4">
        <v>135</v>
      </c>
      <c r="E102" s="4">
        <v>2</v>
      </c>
      <c r="F102" s="12">
        <v>0</v>
      </c>
      <c r="G102" s="13">
        <v>67000</v>
      </c>
      <c r="H102" s="4">
        <f>G102*C102/1000</f>
        <v>938</v>
      </c>
      <c r="I102" s="7">
        <f>(C102*D102)/1000000*E102*G102</f>
        <v>253.26</v>
      </c>
    </row>
    <row r="103" spans="2:16" x14ac:dyDescent="0.25">
      <c r="C103" s="4">
        <v>14</v>
      </c>
      <c r="D103" s="4">
        <v>135</v>
      </c>
      <c r="E103" s="4">
        <v>2</v>
      </c>
      <c r="F103" s="12" t="s">
        <v>18</v>
      </c>
      <c r="G103" s="13">
        <v>47000</v>
      </c>
      <c r="H103" s="4">
        <f t="shared" ref="H103:H105" si="16">G103*C103/1000</f>
        <v>658</v>
      </c>
      <c r="I103" s="7">
        <f t="shared" ref="I103:I105" si="17">(C103*D103)/1000000*E103*G103</f>
        <v>177.66</v>
      </c>
    </row>
    <row r="104" spans="2:16" x14ac:dyDescent="0.25">
      <c r="C104" s="4">
        <v>14</v>
      </c>
      <c r="D104" s="4">
        <v>135</v>
      </c>
      <c r="E104" s="4">
        <v>2</v>
      </c>
      <c r="F104" s="12" t="s">
        <v>19</v>
      </c>
      <c r="G104" s="13">
        <v>31000</v>
      </c>
      <c r="H104" s="4">
        <f t="shared" si="16"/>
        <v>434</v>
      </c>
      <c r="I104" s="7">
        <f t="shared" si="17"/>
        <v>117.17999999999999</v>
      </c>
    </row>
    <row r="105" spans="2:16" x14ac:dyDescent="0.25">
      <c r="C105" s="4">
        <v>14</v>
      </c>
      <c r="D105" s="4">
        <v>135</v>
      </c>
      <c r="E105" s="4">
        <v>2</v>
      </c>
      <c r="F105" s="12" t="s">
        <v>20</v>
      </c>
      <c r="G105" s="13">
        <v>21000</v>
      </c>
      <c r="H105" s="4">
        <f t="shared" si="16"/>
        <v>294</v>
      </c>
      <c r="I105" s="7">
        <f t="shared" si="17"/>
        <v>79.38</v>
      </c>
    </row>
    <row r="106" spans="2:16" x14ac:dyDescent="0.25">
      <c r="C106" s="4">
        <v>14</v>
      </c>
      <c r="D106" s="4">
        <v>135</v>
      </c>
      <c r="E106" s="4">
        <v>3</v>
      </c>
      <c r="F106" s="12">
        <v>0</v>
      </c>
      <c r="G106" s="13">
        <v>67000</v>
      </c>
      <c r="H106" s="4">
        <f>G106*C106/1000</f>
        <v>938</v>
      </c>
      <c r="I106" s="7">
        <f>(C106*D106)/1000000*E106*G106</f>
        <v>379.89</v>
      </c>
    </row>
    <row r="107" spans="2:16" x14ac:dyDescent="0.25">
      <c r="C107" s="4">
        <v>14</v>
      </c>
      <c r="D107" s="4">
        <v>135</v>
      </c>
      <c r="E107" s="4">
        <v>3</v>
      </c>
      <c r="F107" s="12" t="s">
        <v>18</v>
      </c>
      <c r="G107" s="13">
        <v>47000</v>
      </c>
      <c r="H107" s="4">
        <f t="shared" ref="H107:H109" si="18">G107*C107/1000</f>
        <v>658</v>
      </c>
      <c r="I107" s="7">
        <f t="shared" ref="I107:I109" si="19">(C107*D107)/1000000*E107*G107</f>
        <v>266.49</v>
      </c>
    </row>
    <row r="108" spans="2:16" x14ac:dyDescent="0.25">
      <c r="C108" s="4">
        <v>14</v>
      </c>
      <c r="D108" s="4">
        <v>135</v>
      </c>
      <c r="E108" s="4">
        <v>3</v>
      </c>
      <c r="F108" s="12" t="s">
        <v>19</v>
      </c>
      <c r="G108" s="13">
        <v>31000</v>
      </c>
      <c r="H108" s="4">
        <f t="shared" si="18"/>
        <v>434</v>
      </c>
      <c r="I108" s="7">
        <f t="shared" si="19"/>
        <v>175.76999999999998</v>
      </c>
    </row>
    <row r="109" spans="2:16" x14ac:dyDescent="0.25">
      <c r="C109" s="4">
        <v>14</v>
      </c>
      <c r="D109" s="4">
        <v>135</v>
      </c>
      <c r="E109" s="4">
        <v>3</v>
      </c>
      <c r="F109" s="12" t="s">
        <v>20</v>
      </c>
      <c r="G109" s="13">
        <v>21000</v>
      </c>
      <c r="H109" s="4">
        <f t="shared" si="18"/>
        <v>294</v>
      </c>
      <c r="I109" s="7">
        <f t="shared" si="19"/>
        <v>119.07</v>
      </c>
    </row>
    <row r="110" spans="2:16" x14ac:dyDescent="0.25">
      <c r="C110" s="4">
        <v>14</v>
      </c>
      <c r="D110" s="4">
        <v>135</v>
      </c>
      <c r="E110" s="4">
        <v>4</v>
      </c>
      <c r="F110" s="12">
        <v>0</v>
      </c>
      <c r="G110" s="13">
        <v>67000</v>
      </c>
      <c r="H110" s="4">
        <f>G110*C110/1000</f>
        <v>938</v>
      </c>
      <c r="I110" s="7">
        <f>(C110*D110)/1000000*E110*G110</f>
        <v>506.52</v>
      </c>
    </row>
    <row r="111" spans="2:16" x14ac:dyDescent="0.25">
      <c r="C111" s="4">
        <v>14</v>
      </c>
      <c r="D111" s="4">
        <v>135</v>
      </c>
      <c r="E111" s="4">
        <v>4</v>
      </c>
      <c r="F111" s="12" t="s">
        <v>18</v>
      </c>
      <c r="G111" s="13">
        <v>47000</v>
      </c>
      <c r="H111" s="4">
        <f t="shared" ref="H111:H113" si="20">G111*C111/1000</f>
        <v>658</v>
      </c>
      <c r="I111" s="7">
        <f t="shared" ref="I111:I113" si="21">(C111*D111)/1000000*E111*G111</f>
        <v>355.32</v>
      </c>
    </row>
    <row r="112" spans="2:16" x14ac:dyDescent="0.25">
      <c r="C112" s="4">
        <v>14</v>
      </c>
      <c r="D112" s="4">
        <v>135</v>
      </c>
      <c r="E112" s="4">
        <v>4</v>
      </c>
      <c r="F112" s="12" t="s">
        <v>19</v>
      </c>
      <c r="G112" s="13">
        <v>31000</v>
      </c>
      <c r="H112" s="4">
        <f t="shared" si="20"/>
        <v>434</v>
      </c>
      <c r="I112" s="7">
        <f t="shared" si="21"/>
        <v>234.35999999999999</v>
      </c>
    </row>
    <row r="113" spans="2:9" x14ac:dyDescent="0.25">
      <c r="C113" s="4">
        <v>14</v>
      </c>
      <c r="D113" s="4">
        <v>135</v>
      </c>
      <c r="E113" s="4">
        <v>4</v>
      </c>
      <c r="F113" s="12" t="s">
        <v>20</v>
      </c>
      <c r="G113" s="13">
        <v>21000</v>
      </c>
      <c r="H113" s="4">
        <f t="shared" si="20"/>
        <v>294</v>
      </c>
      <c r="I113" s="7">
        <f t="shared" si="21"/>
        <v>158.76</v>
      </c>
    </row>
    <row r="114" spans="2:9" x14ac:dyDescent="0.25">
      <c r="B114" s="1" t="s">
        <v>22</v>
      </c>
      <c r="C114" s="10" t="s">
        <v>12</v>
      </c>
      <c r="D114" s="10" t="s">
        <v>13</v>
      </c>
      <c r="E114" s="10" t="s">
        <v>14</v>
      </c>
      <c r="F114" s="10" t="s">
        <v>15</v>
      </c>
      <c r="G114" s="11" t="s">
        <v>2</v>
      </c>
      <c r="H114" s="11" t="s">
        <v>16</v>
      </c>
      <c r="I114" s="11" t="s">
        <v>17</v>
      </c>
    </row>
    <row r="115" spans="2:9" x14ac:dyDescent="0.25">
      <c r="C115" s="4">
        <v>20</v>
      </c>
      <c r="D115" s="4">
        <v>165</v>
      </c>
      <c r="E115" s="4">
        <v>2</v>
      </c>
      <c r="F115" s="12">
        <v>0</v>
      </c>
      <c r="G115" s="13">
        <v>67000</v>
      </c>
      <c r="H115" s="4">
        <f>G115*C115/1000</f>
        <v>1340</v>
      </c>
      <c r="I115" s="7">
        <f>(C115*D115)/1000000*E115*G115</f>
        <v>442.2</v>
      </c>
    </row>
    <row r="116" spans="2:9" x14ac:dyDescent="0.25">
      <c r="C116" s="4">
        <v>20</v>
      </c>
      <c r="D116" s="4">
        <v>165</v>
      </c>
      <c r="E116" s="4">
        <v>2</v>
      </c>
      <c r="F116" s="12" t="s">
        <v>18</v>
      </c>
      <c r="G116" s="13">
        <v>47000</v>
      </c>
      <c r="H116" s="4">
        <f t="shared" ref="H116:H118" si="22">G116*C116/1000</f>
        <v>940</v>
      </c>
      <c r="I116" s="7">
        <f t="shared" ref="I116:I118" si="23">(C116*D116)/1000000*E116*G116</f>
        <v>310.2</v>
      </c>
    </row>
    <row r="117" spans="2:9" x14ac:dyDescent="0.25">
      <c r="C117" s="4">
        <v>20</v>
      </c>
      <c r="D117" s="4">
        <v>165</v>
      </c>
      <c r="E117" s="4">
        <v>2</v>
      </c>
      <c r="F117" s="12" t="s">
        <v>19</v>
      </c>
      <c r="G117" s="13">
        <v>31000</v>
      </c>
      <c r="H117" s="4">
        <f t="shared" si="22"/>
        <v>620</v>
      </c>
      <c r="I117" s="7">
        <f t="shared" si="23"/>
        <v>204.6</v>
      </c>
    </row>
    <row r="118" spans="2:9" x14ac:dyDescent="0.25">
      <c r="C118" s="4">
        <v>20</v>
      </c>
      <c r="D118" s="4">
        <v>165</v>
      </c>
      <c r="E118" s="4">
        <v>2</v>
      </c>
      <c r="F118" s="12" t="s">
        <v>20</v>
      </c>
      <c r="G118" s="13">
        <v>21000</v>
      </c>
      <c r="H118" s="4">
        <f t="shared" si="22"/>
        <v>420</v>
      </c>
      <c r="I118" s="7">
        <f t="shared" si="23"/>
        <v>138.6</v>
      </c>
    </row>
    <row r="119" spans="2:9" x14ac:dyDescent="0.25">
      <c r="C119" s="4">
        <v>20</v>
      </c>
      <c r="D119" s="4">
        <v>165</v>
      </c>
      <c r="E119" s="4">
        <v>3</v>
      </c>
      <c r="F119" s="12">
        <v>0</v>
      </c>
      <c r="G119" s="13">
        <v>67000</v>
      </c>
      <c r="H119" s="4">
        <f>G119*C119/1000</f>
        <v>1340</v>
      </c>
      <c r="I119" s="7">
        <f>(C119*D119)/1000000*E119*G119</f>
        <v>663.3</v>
      </c>
    </row>
    <row r="120" spans="2:9" x14ac:dyDescent="0.25">
      <c r="C120" s="4">
        <v>20</v>
      </c>
      <c r="D120" s="4">
        <v>165</v>
      </c>
      <c r="E120" s="4">
        <v>3</v>
      </c>
      <c r="F120" s="12" t="s">
        <v>18</v>
      </c>
      <c r="G120" s="13">
        <v>47000</v>
      </c>
      <c r="H120" s="4">
        <f t="shared" ref="H120:H122" si="24">G120*C120/1000</f>
        <v>940</v>
      </c>
      <c r="I120" s="7">
        <f t="shared" ref="I120:I122" si="25">(C120*D120)/1000000*E120*G120</f>
        <v>465.29999999999995</v>
      </c>
    </row>
    <row r="121" spans="2:9" x14ac:dyDescent="0.25">
      <c r="C121" s="4">
        <v>20</v>
      </c>
      <c r="D121" s="4">
        <v>165</v>
      </c>
      <c r="E121" s="4">
        <v>3</v>
      </c>
      <c r="F121" s="12" t="s">
        <v>19</v>
      </c>
      <c r="G121" s="13">
        <v>31000</v>
      </c>
      <c r="H121" s="4">
        <f t="shared" si="24"/>
        <v>620</v>
      </c>
      <c r="I121" s="7">
        <f t="shared" si="25"/>
        <v>306.89999999999998</v>
      </c>
    </row>
    <row r="122" spans="2:9" x14ac:dyDescent="0.25">
      <c r="C122" s="4">
        <v>20</v>
      </c>
      <c r="D122" s="4">
        <v>165</v>
      </c>
      <c r="E122" s="4">
        <v>3</v>
      </c>
      <c r="F122" s="12" t="s">
        <v>20</v>
      </c>
      <c r="G122" s="13">
        <v>21000</v>
      </c>
      <c r="H122" s="4">
        <f t="shared" si="24"/>
        <v>420</v>
      </c>
      <c r="I122" s="7">
        <f t="shared" si="25"/>
        <v>207.89999999999998</v>
      </c>
    </row>
    <row r="123" spans="2:9" x14ac:dyDescent="0.25">
      <c r="C123" s="4">
        <v>20</v>
      </c>
      <c r="D123" s="4">
        <v>165</v>
      </c>
      <c r="E123" s="4">
        <v>4</v>
      </c>
      <c r="F123" s="12">
        <v>0</v>
      </c>
      <c r="G123" s="13">
        <v>67000</v>
      </c>
      <c r="H123" s="4">
        <f>G123*C123/1000</f>
        <v>1340</v>
      </c>
      <c r="I123" s="7">
        <f>(C123*D123)/1000000*E123*G123</f>
        <v>884.4</v>
      </c>
    </row>
    <row r="124" spans="2:9" x14ac:dyDescent="0.25">
      <c r="C124" s="4">
        <v>20</v>
      </c>
      <c r="D124" s="4">
        <v>165</v>
      </c>
      <c r="E124" s="4">
        <v>4</v>
      </c>
      <c r="F124" s="12" t="s">
        <v>18</v>
      </c>
      <c r="G124" s="13">
        <v>47000</v>
      </c>
      <c r="H124" s="4">
        <f t="shared" ref="H124:H126" si="26">G124*C124/1000</f>
        <v>940</v>
      </c>
      <c r="I124" s="7">
        <f t="shared" ref="I124:I126" si="27">(C124*D124)/1000000*E124*G124</f>
        <v>620.4</v>
      </c>
    </row>
    <row r="125" spans="2:9" x14ac:dyDescent="0.25">
      <c r="C125" s="4">
        <v>20</v>
      </c>
      <c r="D125" s="4">
        <v>165</v>
      </c>
      <c r="E125" s="4">
        <v>4</v>
      </c>
      <c r="F125" s="12" t="s">
        <v>19</v>
      </c>
      <c r="G125" s="13">
        <v>31000</v>
      </c>
      <c r="H125" s="4">
        <f t="shared" si="26"/>
        <v>620</v>
      </c>
      <c r="I125" s="7">
        <f t="shared" si="27"/>
        <v>409.2</v>
      </c>
    </row>
    <row r="126" spans="2:9" x14ac:dyDescent="0.25">
      <c r="C126" s="4">
        <v>20</v>
      </c>
      <c r="D126" s="4">
        <v>165</v>
      </c>
      <c r="E126" s="4">
        <v>4</v>
      </c>
      <c r="F126" s="12" t="s">
        <v>20</v>
      </c>
      <c r="G126" s="13">
        <v>21000</v>
      </c>
      <c r="H126" s="4">
        <f t="shared" si="26"/>
        <v>420</v>
      </c>
      <c r="I126" s="7">
        <f t="shared" si="27"/>
        <v>277.2</v>
      </c>
    </row>
    <row r="127" spans="2:9" x14ac:dyDescent="0.25">
      <c r="C127" s="23"/>
      <c r="D127" s="23"/>
      <c r="E127" s="23"/>
      <c r="F127" s="26"/>
      <c r="G127" s="27"/>
      <c r="H127" s="23"/>
      <c r="I127" s="28"/>
    </row>
    <row r="128" spans="2:9" x14ac:dyDescent="0.25">
      <c r="C128" s="23" t="s">
        <v>38</v>
      </c>
      <c r="D128" s="23"/>
      <c r="E128" s="23"/>
      <c r="F128" s="26"/>
      <c r="G128" s="27"/>
      <c r="H128" s="23"/>
      <c r="I128" s="28"/>
    </row>
    <row r="130" spans="2:16" x14ac:dyDescent="0.25">
      <c r="B130" s="1" t="s">
        <v>23</v>
      </c>
    </row>
    <row r="131" spans="2:16" x14ac:dyDescent="0.25">
      <c r="B131" s="1" t="s">
        <v>11</v>
      </c>
      <c r="C131" s="10" t="s">
        <v>12</v>
      </c>
      <c r="D131" s="10" t="s">
        <v>13</v>
      </c>
      <c r="E131" s="10" t="s">
        <v>14</v>
      </c>
      <c r="F131" s="10" t="s">
        <v>15</v>
      </c>
      <c r="G131" s="11" t="s">
        <v>2</v>
      </c>
      <c r="H131" s="11" t="s">
        <v>16</v>
      </c>
      <c r="I131" s="11" t="s">
        <v>17</v>
      </c>
      <c r="J131" s="10" t="s">
        <v>12</v>
      </c>
      <c r="K131" s="10" t="s">
        <v>13</v>
      </c>
      <c r="L131" s="10" t="s">
        <v>14</v>
      </c>
      <c r="M131" s="10" t="s">
        <v>15</v>
      </c>
      <c r="N131" s="11" t="s">
        <v>2</v>
      </c>
      <c r="O131" s="11" t="s">
        <v>16</v>
      </c>
      <c r="P131" s="11" t="s">
        <v>17</v>
      </c>
    </row>
    <row r="132" spans="2:16" x14ac:dyDescent="0.25">
      <c r="C132" s="4">
        <v>28</v>
      </c>
      <c r="D132" s="4">
        <v>135</v>
      </c>
      <c r="E132" s="4">
        <v>2</v>
      </c>
      <c r="F132" s="12">
        <v>0</v>
      </c>
      <c r="G132" s="13">
        <v>67000</v>
      </c>
      <c r="H132" s="4">
        <f>G132*C132/1000</f>
        <v>1876</v>
      </c>
      <c r="I132" s="7">
        <f>(C132*D132)/1000000*E132*G132</f>
        <v>506.52</v>
      </c>
      <c r="J132" s="4">
        <v>34</v>
      </c>
      <c r="K132" s="4">
        <v>135</v>
      </c>
      <c r="L132" s="4">
        <v>2</v>
      </c>
      <c r="M132" s="12">
        <v>0</v>
      </c>
      <c r="N132" s="13">
        <v>67000</v>
      </c>
      <c r="O132" s="4">
        <f>N132*J132/1000</f>
        <v>2278</v>
      </c>
      <c r="P132" s="7">
        <f>(J132*K132)/1000000*L132*N132</f>
        <v>615.06000000000006</v>
      </c>
    </row>
    <row r="133" spans="2:16" x14ac:dyDescent="0.25">
      <c r="C133" s="4">
        <v>28</v>
      </c>
      <c r="D133" s="4">
        <v>135</v>
      </c>
      <c r="E133" s="4">
        <v>2</v>
      </c>
      <c r="F133" s="12" t="s">
        <v>18</v>
      </c>
      <c r="G133" s="13">
        <v>47000</v>
      </c>
      <c r="H133" s="4">
        <f t="shared" ref="H133:H135" si="28">G133*C133/1000</f>
        <v>1316</v>
      </c>
      <c r="I133" s="7">
        <f t="shared" ref="I133:I135" si="29">(C133*D133)/1000000*E133*G133</f>
        <v>355.32</v>
      </c>
      <c r="J133" s="4">
        <v>34</v>
      </c>
      <c r="K133" s="4">
        <v>135</v>
      </c>
      <c r="L133" s="4">
        <v>2</v>
      </c>
      <c r="M133" s="12" t="s">
        <v>18</v>
      </c>
      <c r="N133" s="13">
        <v>47000</v>
      </c>
      <c r="O133" s="4">
        <f t="shared" ref="O133:O135" si="30">N133*J133/1000</f>
        <v>1598</v>
      </c>
      <c r="P133" s="7">
        <f t="shared" ref="P133:P135" si="31">(J133*K133)/1000000*L133*N133</f>
        <v>431.46000000000004</v>
      </c>
    </row>
    <row r="134" spans="2:16" x14ac:dyDescent="0.25">
      <c r="C134" s="4">
        <v>28</v>
      </c>
      <c r="D134" s="4">
        <v>135</v>
      </c>
      <c r="E134" s="4">
        <v>2</v>
      </c>
      <c r="F134" s="12" t="s">
        <v>19</v>
      </c>
      <c r="G134" s="13">
        <v>31000</v>
      </c>
      <c r="H134" s="4">
        <f t="shared" si="28"/>
        <v>868</v>
      </c>
      <c r="I134" s="7">
        <f t="shared" si="29"/>
        <v>234.35999999999999</v>
      </c>
      <c r="J134" s="4">
        <v>34</v>
      </c>
      <c r="K134" s="4">
        <v>135</v>
      </c>
      <c r="L134" s="4">
        <v>2</v>
      </c>
      <c r="M134" s="12" t="s">
        <v>19</v>
      </c>
      <c r="N134" s="13">
        <v>31000</v>
      </c>
      <c r="O134" s="4">
        <f t="shared" si="30"/>
        <v>1054</v>
      </c>
      <c r="P134" s="7">
        <f t="shared" si="31"/>
        <v>284.58000000000004</v>
      </c>
    </row>
    <row r="135" spans="2:16" x14ac:dyDescent="0.25">
      <c r="C135" s="4">
        <v>28</v>
      </c>
      <c r="D135" s="4">
        <v>135</v>
      </c>
      <c r="E135" s="4">
        <v>2</v>
      </c>
      <c r="F135" s="12" t="s">
        <v>20</v>
      </c>
      <c r="G135" s="13">
        <v>21000</v>
      </c>
      <c r="H135" s="4">
        <f t="shared" si="28"/>
        <v>588</v>
      </c>
      <c r="I135" s="7">
        <f t="shared" si="29"/>
        <v>158.76</v>
      </c>
      <c r="J135" s="4">
        <v>34</v>
      </c>
      <c r="K135" s="4">
        <v>135</v>
      </c>
      <c r="L135" s="4">
        <v>2</v>
      </c>
      <c r="M135" s="12" t="s">
        <v>20</v>
      </c>
      <c r="N135" s="13">
        <v>21000</v>
      </c>
      <c r="O135" s="4">
        <f t="shared" si="30"/>
        <v>714</v>
      </c>
      <c r="P135" s="7">
        <f t="shared" si="31"/>
        <v>192.78</v>
      </c>
    </row>
    <row r="136" spans="2:16" x14ac:dyDescent="0.25">
      <c r="C136" s="4">
        <v>28</v>
      </c>
      <c r="D136" s="4">
        <v>135</v>
      </c>
      <c r="E136" s="4">
        <v>3</v>
      </c>
      <c r="F136" s="12">
        <v>0</v>
      </c>
      <c r="G136" s="13">
        <v>67000</v>
      </c>
      <c r="H136" s="4">
        <f>G136*C136/1000</f>
        <v>1876</v>
      </c>
      <c r="I136" s="7">
        <f>(C136*D136)/1000000*E136*G136</f>
        <v>759.78</v>
      </c>
      <c r="J136" s="4">
        <v>34</v>
      </c>
      <c r="K136" s="4">
        <v>135</v>
      </c>
      <c r="L136" s="4">
        <v>3</v>
      </c>
      <c r="M136" s="12">
        <v>0</v>
      </c>
      <c r="N136" s="13">
        <v>67000</v>
      </c>
      <c r="O136" s="4">
        <f>N136*J136/1000</f>
        <v>2278</v>
      </c>
      <c r="P136" s="7">
        <f>(J136*K136)/1000000*L136*N136</f>
        <v>922.59</v>
      </c>
    </row>
    <row r="137" spans="2:16" x14ac:dyDescent="0.25">
      <c r="C137" s="4">
        <v>28</v>
      </c>
      <c r="D137" s="4">
        <v>135</v>
      </c>
      <c r="E137" s="4">
        <v>3</v>
      </c>
      <c r="F137" s="12" t="s">
        <v>18</v>
      </c>
      <c r="G137" s="13">
        <v>47000</v>
      </c>
      <c r="H137" s="4">
        <f t="shared" ref="H137:H139" si="32">G137*C137/1000</f>
        <v>1316</v>
      </c>
      <c r="I137" s="7">
        <f t="shared" ref="I137:I139" si="33">(C137*D137)/1000000*E137*G137</f>
        <v>532.98</v>
      </c>
      <c r="J137" s="4">
        <v>34</v>
      </c>
      <c r="K137" s="4">
        <v>135</v>
      </c>
      <c r="L137" s="4">
        <v>3</v>
      </c>
      <c r="M137" s="12" t="s">
        <v>18</v>
      </c>
      <c r="N137" s="13">
        <v>47000</v>
      </c>
      <c r="O137" s="4">
        <f t="shared" ref="O137:O139" si="34">N137*J137/1000</f>
        <v>1598</v>
      </c>
      <c r="P137" s="7">
        <f t="shared" ref="P137:P139" si="35">(J137*K137)/1000000*L137*N137</f>
        <v>647.19000000000005</v>
      </c>
    </row>
    <row r="138" spans="2:16" x14ac:dyDescent="0.25">
      <c r="C138" s="4">
        <v>28</v>
      </c>
      <c r="D138" s="4">
        <v>135</v>
      </c>
      <c r="E138" s="4">
        <v>3</v>
      </c>
      <c r="F138" s="12" t="s">
        <v>19</v>
      </c>
      <c r="G138" s="13">
        <v>31000</v>
      </c>
      <c r="H138" s="4">
        <f t="shared" si="32"/>
        <v>868</v>
      </c>
      <c r="I138" s="7">
        <f t="shared" si="33"/>
        <v>351.53999999999996</v>
      </c>
      <c r="J138" s="4">
        <v>34</v>
      </c>
      <c r="K138" s="4">
        <v>135</v>
      </c>
      <c r="L138" s="4">
        <v>3</v>
      </c>
      <c r="M138" s="12" t="s">
        <v>19</v>
      </c>
      <c r="N138" s="13">
        <v>31000</v>
      </c>
      <c r="O138" s="4">
        <f t="shared" si="34"/>
        <v>1054</v>
      </c>
      <c r="P138" s="7">
        <f t="shared" si="35"/>
        <v>426.87</v>
      </c>
    </row>
    <row r="139" spans="2:16" x14ac:dyDescent="0.25">
      <c r="C139" s="4">
        <v>28</v>
      </c>
      <c r="D139" s="4">
        <v>135</v>
      </c>
      <c r="E139" s="4">
        <v>3</v>
      </c>
      <c r="F139" s="12" t="s">
        <v>20</v>
      </c>
      <c r="G139" s="13">
        <v>21000</v>
      </c>
      <c r="H139" s="4">
        <f t="shared" si="32"/>
        <v>588</v>
      </c>
      <c r="I139" s="7">
        <f t="shared" si="33"/>
        <v>238.14</v>
      </c>
      <c r="J139" s="4">
        <v>34</v>
      </c>
      <c r="K139" s="4">
        <v>135</v>
      </c>
      <c r="L139" s="4">
        <v>3</v>
      </c>
      <c r="M139" s="12" t="s">
        <v>20</v>
      </c>
      <c r="N139" s="13">
        <v>21000</v>
      </c>
      <c r="O139" s="4">
        <f t="shared" si="34"/>
        <v>714</v>
      </c>
      <c r="P139" s="7">
        <f t="shared" si="35"/>
        <v>289.17</v>
      </c>
    </row>
    <row r="140" spans="2:16" x14ac:dyDescent="0.25">
      <c r="C140" s="4">
        <v>28</v>
      </c>
      <c r="D140" s="4">
        <v>135</v>
      </c>
      <c r="E140" s="4">
        <v>4</v>
      </c>
      <c r="F140" s="12">
        <v>0</v>
      </c>
      <c r="G140" s="13">
        <v>67000</v>
      </c>
      <c r="H140" s="4">
        <f>G140*C140/1000</f>
        <v>1876</v>
      </c>
      <c r="I140" s="7">
        <f>(C140*D140)/1000000*E140*G140</f>
        <v>1013.04</v>
      </c>
      <c r="J140" s="4">
        <v>34</v>
      </c>
      <c r="K140" s="4">
        <v>135</v>
      </c>
      <c r="L140" s="4">
        <v>4</v>
      </c>
      <c r="M140" s="12">
        <v>0</v>
      </c>
      <c r="N140" s="13">
        <v>67000</v>
      </c>
      <c r="O140" s="4">
        <f>N140*J140/1000</f>
        <v>2278</v>
      </c>
      <c r="P140" s="7">
        <f>(J140*K140)/1000000*L140*N140</f>
        <v>1230.1200000000001</v>
      </c>
    </row>
    <row r="141" spans="2:16" x14ac:dyDescent="0.25">
      <c r="C141" s="4">
        <v>28</v>
      </c>
      <c r="D141" s="4">
        <v>135</v>
      </c>
      <c r="E141" s="4">
        <v>4</v>
      </c>
      <c r="F141" s="12" t="s">
        <v>18</v>
      </c>
      <c r="G141" s="13">
        <v>47000</v>
      </c>
      <c r="H141" s="4">
        <f t="shared" ref="H141:H143" si="36">G141*C141/1000</f>
        <v>1316</v>
      </c>
      <c r="I141" s="7">
        <f t="shared" ref="I141:I143" si="37">(C141*D141)/1000000*E141*G141</f>
        <v>710.64</v>
      </c>
      <c r="J141" s="4">
        <v>34</v>
      </c>
      <c r="K141" s="4">
        <v>135</v>
      </c>
      <c r="L141" s="4">
        <v>4</v>
      </c>
      <c r="M141" s="12" t="s">
        <v>18</v>
      </c>
      <c r="N141" s="13">
        <v>47000</v>
      </c>
      <c r="O141" s="4">
        <f t="shared" ref="O141:O143" si="38">N141*J141/1000</f>
        <v>1598</v>
      </c>
      <c r="P141" s="7">
        <f t="shared" ref="P141:P143" si="39">(J141*K141)/1000000*L141*N141</f>
        <v>862.92000000000007</v>
      </c>
    </row>
    <row r="142" spans="2:16" x14ac:dyDescent="0.25">
      <c r="C142" s="4">
        <v>28</v>
      </c>
      <c r="D142" s="4">
        <v>135</v>
      </c>
      <c r="E142" s="4">
        <v>4</v>
      </c>
      <c r="F142" s="12" t="s">
        <v>19</v>
      </c>
      <c r="G142" s="13">
        <v>31000</v>
      </c>
      <c r="H142" s="4">
        <f t="shared" si="36"/>
        <v>868</v>
      </c>
      <c r="I142" s="7">
        <f t="shared" si="37"/>
        <v>468.71999999999997</v>
      </c>
      <c r="J142" s="4">
        <v>34</v>
      </c>
      <c r="K142" s="4">
        <v>135</v>
      </c>
      <c r="L142" s="4">
        <v>4</v>
      </c>
      <c r="M142" s="12" t="s">
        <v>19</v>
      </c>
      <c r="N142" s="13">
        <v>31000</v>
      </c>
      <c r="O142" s="4">
        <f t="shared" si="38"/>
        <v>1054</v>
      </c>
      <c r="P142" s="7">
        <f t="shared" si="39"/>
        <v>569.16000000000008</v>
      </c>
    </row>
    <row r="143" spans="2:16" x14ac:dyDescent="0.25">
      <c r="C143" s="4">
        <v>28</v>
      </c>
      <c r="D143" s="4">
        <v>135</v>
      </c>
      <c r="E143" s="4">
        <v>4</v>
      </c>
      <c r="F143" s="12" t="s">
        <v>20</v>
      </c>
      <c r="G143" s="13">
        <v>21000</v>
      </c>
      <c r="H143" s="4">
        <f t="shared" si="36"/>
        <v>588</v>
      </c>
      <c r="I143" s="7">
        <f t="shared" si="37"/>
        <v>317.52</v>
      </c>
      <c r="J143" s="4">
        <v>34</v>
      </c>
      <c r="K143" s="4">
        <v>135</v>
      </c>
      <c r="L143" s="4">
        <v>4</v>
      </c>
      <c r="M143" s="12" t="s">
        <v>20</v>
      </c>
      <c r="N143" s="13">
        <v>21000</v>
      </c>
      <c r="O143" s="4">
        <f t="shared" si="38"/>
        <v>714</v>
      </c>
      <c r="P143" s="7">
        <f t="shared" si="39"/>
        <v>385.56</v>
      </c>
    </row>
    <row r="144" spans="2:16" x14ac:dyDescent="0.25">
      <c r="B144" s="1" t="s">
        <v>24</v>
      </c>
      <c r="C144" s="10" t="s">
        <v>12</v>
      </c>
      <c r="D144" s="10" t="s">
        <v>13</v>
      </c>
      <c r="E144" s="10" t="s">
        <v>14</v>
      </c>
      <c r="F144" s="10" t="s">
        <v>15</v>
      </c>
      <c r="G144" s="10" t="s">
        <v>2</v>
      </c>
      <c r="H144" s="10" t="s">
        <v>16</v>
      </c>
      <c r="I144" s="10" t="s">
        <v>17</v>
      </c>
    </row>
    <row r="145" spans="2:16" x14ac:dyDescent="0.25">
      <c r="C145" s="4">
        <v>20</v>
      </c>
      <c r="D145" s="4">
        <v>140</v>
      </c>
      <c r="E145" s="4">
        <v>2</v>
      </c>
      <c r="F145" s="12">
        <v>0</v>
      </c>
      <c r="G145" s="13">
        <v>67000</v>
      </c>
      <c r="H145" s="4">
        <f>G145*C145/1000</f>
        <v>1340</v>
      </c>
      <c r="I145" s="7">
        <f>(C145*D145)/1000000*E145*G145</f>
        <v>375.2</v>
      </c>
    </row>
    <row r="146" spans="2:16" x14ac:dyDescent="0.25">
      <c r="C146" s="4">
        <v>20</v>
      </c>
      <c r="D146" s="4">
        <v>140</v>
      </c>
      <c r="E146" s="4">
        <v>2</v>
      </c>
      <c r="F146" s="12" t="s">
        <v>18</v>
      </c>
      <c r="G146" s="13">
        <v>47000</v>
      </c>
      <c r="H146" s="4">
        <f t="shared" ref="H146:H148" si="40">G146*C146/1000</f>
        <v>940</v>
      </c>
      <c r="I146" s="7">
        <f t="shared" ref="I146:I148" si="41">(C146*D146)/1000000*E146*G146</f>
        <v>263.2</v>
      </c>
    </row>
    <row r="147" spans="2:16" x14ac:dyDescent="0.25">
      <c r="C147" s="4">
        <v>20</v>
      </c>
      <c r="D147" s="4">
        <v>140</v>
      </c>
      <c r="E147" s="4">
        <v>2</v>
      </c>
      <c r="F147" s="12" t="s">
        <v>19</v>
      </c>
      <c r="G147" s="13">
        <v>31000</v>
      </c>
      <c r="H147" s="4">
        <f t="shared" si="40"/>
        <v>620</v>
      </c>
      <c r="I147" s="7">
        <f t="shared" si="41"/>
        <v>173.6</v>
      </c>
    </row>
    <row r="148" spans="2:16" x14ac:dyDescent="0.25">
      <c r="C148" s="4">
        <v>20</v>
      </c>
      <c r="D148" s="4">
        <v>140</v>
      </c>
      <c r="E148" s="4">
        <v>2</v>
      </c>
      <c r="F148" s="12" t="s">
        <v>20</v>
      </c>
      <c r="G148" s="13">
        <v>21000</v>
      </c>
      <c r="H148" s="4">
        <f t="shared" si="40"/>
        <v>420</v>
      </c>
      <c r="I148" s="7">
        <f t="shared" si="41"/>
        <v>117.6</v>
      </c>
    </row>
    <row r="149" spans="2:16" x14ac:dyDescent="0.25">
      <c r="C149" s="4">
        <v>20</v>
      </c>
      <c r="D149" s="4">
        <v>140</v>
      </c>
      <c r="E149" s="4">
        <v>3</v>
      </c>
      <c r="F149" s="12">
        <v>0</v>
      </c>
      <c r="G149" s="13">
        <v>67000</v>
      </c>
      <c r="H149" s="4">
        <f>G149*C149/1000</f>
        <v>1340</v>
      </c>
      <c r="I149" s="7">
        <f>(C149*D149)/1000000*E149*G149</f>
        <v>562.79999999999995</v>
      </c>
    </row>
    <row r="150" spans="2:16" x14ac:dyDescent="0.25">
      <c r="C150" s="4">
        <v>20</v>
      </c>
      <c r="D150" s="4">
        <v>140</v>
      </c>
      <c r="E150" s="4">
        <v>3</v>
      </c>
      <c r="F150" s="12" t="s">
        <v>18</v>
      </c>
      <c r="G150" s="13">
        <v>47000</v>
      </c>
      <c r="H150" s="4">
        <f t="shared" ref="H150:H152" si="42">G150*C150/1000</f>
        <v>940</v>
      </c>
      <c r="I150" s="7">
        <f t="shared" ref="I150:I152" si="43">(C150*D150)/1000000*E150*G150</f>
        <v>394.79999999999995</v>
      </c>
    </row>
    <row r="151" spans="2:16" x14ac:dyDescent="0.25">
      <c r="C151" s="4">
        <v>20</v>
      </c>
      <c r="D151" s="4">
        <v>140</v>
      </c>
      <c r="E151" s="4">
        <v>3</v>
      </c>
      <c r="F151" s="12" t="s">
        <v>19</v>
      </c>
      <c r="G151" s="13">
        <v>31000</v>
      </c>
      <c r="H151" s="4">
        <f t="shared" si="42"/>
        <v>620</v>
      </c>
      <c r="I151" s="7">
        <f t="shared" si="43"/>
        <v>260.39999999999998</v>
      </c>
    </row>
    <row r="152" spans="2:16" x14ac:dyDescent="0.25">
      <c r="C152" s="4">
        <v>20</v>
      </c>
      <c r="D152" s="4">
        <v>140</v>
      </c>
      <c r="E152" s="4">
        <v>3</v>
      </c>
      <c r="F152" s="12" t="s">
        <v>20</v>
      </c>
      <c r="G152" s="13">
        <v>21000</v>
      </c>
      <c r="H152" s="4">
        <f t="shared" si="42"/>
        <v>420</v>
      </c>
      <c r="I152" s="7">
        <f t="shared" si="43"/>
        <v>176.39999999999998</v>
      </c>
    </row>
    <row r="153" spans="2:16" x14ac:dyDescent="0.25">
      <c r="C153" s="4">
        <v>20</v>
      </c>
      <c r="D153" s="4">
        <v>140</v>
      </c>
      <c r="E153" s="4">
        <v>4</v>
      </c>
      <c r="F153" s="12">
        <v>0</v>
      </c>
      <c r="G153" s="13">
        <v>67000</v>
      </c>
      <c r="H153" s="4">
        <f>G153*C153/1000</f>
        <v>1340</v>
      </c>
      <c r="I153" s="7">
        <f>(C153*D153)/1000000*E153*G153</f>
        <v>750.4</v>
      </c>
    </row>
    <row r="154" spans="2:16" x14ac:dyDescent="0.25">
      <c r="C154" s="4">
        <v>20</v>
      </c>
      <c r="D154" s="4">
        <v>140</v>
      </c>
      <c r="E154" s="4">
        <v>4</v>
      </c>
      <c r="F154" s="12" t="s">
        <v>18</v>
      </c>
      <c r="G154" s="13">
        <v>47000</v>
      </c>
      <c r="H154" s="4">
        <f t="shared" ref="H154:H156" si="44">G154*C154/1000</f>
        <v>940</v>
      </c>
      <c r="I154" s="7">
        <f t="shared" ref="I154:I156" si="45">(C154*D154)/1000000*E154*G154</f>
        <v>526.4</v>
      </c>
    </row>
    <row r="155" spans="2:16" x14ac:dyDescent="0.25">
      <c r="C155" s="4">
        <v>20</v>
      </c>
      <c r="D155" s="4">
        <v>140</v>
      </c>
      <c r="E155" s="4">
        <v>4</v>
      </c>
      <c r="F155" s="12" t="s">
        <v>19</v>
      </c>
      <c r="G155" s="13">
        <v>31000</v>
      </c>
      <c r="H155" s="4">
        <f t="shared" si="44"/>
        <v>620</v>
      </c>
      <c r="I155" s="7">
        <f t="shared" si="45"/>
        <v>347.2</v>
      </c>
    </row>
    <row r="156" spans="2:16" x14ac:dyDescent="0.25">
      <c r="C156" s="4">
        <v>20</v>
      </c>
      <c r="D156" s="4">
        <v>140</v>
      </c>
      <c r="E156" s="4">
        <v>4</v>
      </c>
      <c r="F156" s="12" t="s">
        <v>20</v>
      </c>
      <c r="G156" s="13">
        <v>21000</v>
      </c>
      <c r="H156" s="4">
        <f t="shared" si="44"/>
        <v>420</v>
      </c>
      <c r="I156" s="7">
        <f t="shared" si="45"/>
        <v>235.2</v>
      </c>
    </row>
    <row r="157" spans="2:16" ht="45" customHeight="1" x14ac:dyDescent="0.25">
      <c r="B157" s="14" t="s">
        <v>25</v>
      </c>
      <c r="C157" s="10" t="s">
        <v>12</v>
      </c>
      <c r="D157" s="10" t="s">
        <v>13</v>
      </c>
      <c r="E157" s="10" t="s">
        <v>14</v>
      </c>
      <c r="F157" s="10" t="s">
        <v>15</v>
      </c>
      <c r="G157" s="10" t="s">
        <v>2</v>
      </c>
      <c r="H157" s="10" t="s">
        <v>16</v>
      </c>
      <c r="I157" s="10" t="s">
        <v>17</v>
      </c>
      <c r="J157" s="10" t="s">
        <v>12</v>
      </c>
      <c r="K157" s="10" t="s">
        <v>13</v>
      </c>
      <c r="L157" s="10" t="s">
        <v>14</v>
      </c>
      <c r="M157" s="10" t="s">
        <v>15</v>
      </c>
      <c r="N157" s="10" t="s">
        <v>2</v>
      </c>
      <c r="O157" s="10" t="s">
        <v>16</v>
      </c>
      <c r="P157" s="10" t="s">
        <v>17</v>
      </c>
    </row>
    <row r="158" spans="2:16" x14ac:dyDescent="0.25">
      <c r="C158" s="4">
        <v>28</v>
      </c>
      <c r="D158" s="4">
        <v>140</v>
      </c>
      <c r="E158" s="4">
        <v>2</v>
      </c>
      <c r="F158" s="12">
        <v>0</v>
      </c>
      <c r="G158" s="13">
        <v>67000</v>
      </c>
      <c r="H158" s="4">
        <f>G158*C158/1000</f>
        <v>1876</v>
      </c>
      <c r="I158" s="7">
        <f>(C158*D158)/1000000*E158*G158</f>
        <v>525.28</v>
      </c>
      <c r="J158" s="4">
        <v>34</v>
      </c>
      <c r="K158" s="4">
        <v>140</v>
      </c>
      <c r="L158" s="4">
        <v>2</v>
      </c>
      <c r="M158" s="12">
        <v>0</v>
      </c>
      <c r="N158" s="13">
        <v>67000</v>
      </c>
      <c r="O158" s="4">
        <f>N158*J158/1000</f>
        <v>2278</v>
      </c>
      <c r="P158" s="7">
        <f>(J158*K158)/1000000*L158*N158</f>
        <v>637.84</v>
      </c>
    </row>
    <row r="159" spans="2:16" x14ac:dyDescent="0.25">
      <c r="C159" s="4">
        <v>28</v>
      </c>
      <c r="D159" s="4">
        <v>140</v>
      </c>
      <c r="E159" s="4">
        <v>2</v>
      </c>
      <c r="F159" s="12" t="s">
        <v>18</v>
      </c>
      <c r="G159" s="13">
        <v>47000</v>
      </c>
      <c r="H159" s="4">
        <f t="shared" ref="H159:H161" si="46">G159*C159/1000</f>
        <v>1316</v>
      </c>
      <c r="I159" s="7">
        <f t="shared" ref="I159:I161" si="47">(C159*D159)/1000000*E159*G159</f>
        <v>368.47999999999996</v>
      </c>
      <c r="J159" s="4">
        <v>34</v>
      </c>
      <c r="K159" s="4">
        <v>140</v>
      </c>
      <c r="L159" s="4">
        <v>2</v>
      </c>
      <c r="M159" s="12" t="s">
        <v>18</v>
      </c>
      <c r="N159" s="13">
        <v>47000</v>
      </c>
      <c r="O159" s="4">
        <f t="shared" ref="O159:O161" si="48">N159*J159/1000</f>
        <v>1598</v>
      </c>
      <c r="P159" s="7">
        <f t="shared" ref="P159:P161" si="49">(J159*K159)/1000000*L159*N159</f>
        <v>447.44000000000005</v>
      </c>
    </row>
    <row r="160" spans="2:16" x14ac:dyDescent="0.25">
      <c r="C160" s="4">
        <v>28</v>
      </c>
      <c r="D160" s="4">
        <v>140</v>
      </c>
      <c r="E160" s="4">
        <v>2</v>
      </c>
      <c r="F160" s="12" t="s">
        <v>19</v>
      </c>
      <c r="G160" s="13">
        <v>31000</v>
      </c>
      <c r="H160" s="4">
        <f t="shared" si="46"/>
        <v>868</v>
      </c>
      <c r="I160" s="7">
        <f t="shared" si="47"/>
        <v>243.04</v>
      </c>
      <c r="J160" s="4">
        <v>34</v>
      </c>
      <c r="K160" s="4">
        <v>140</v>
      </c>
      <c r="L160" s="4">
        <v>2</v>
      </c>
      <c r="M160" s="12" t="s">
        <v>19</v>
      </c>
      <c r="N160" s="13">
        <v>31000</v>
      </c>
      <c r="O160" s="4">
        <f t="shared" si="48"/>
        <v>1054</v>
      </c>
      <c r="P160" s="7">
        <f t="shared" si="49"/>
        <v>295.12</v>
      </c>
    </row>
    <row r="161" spans="2:16" x14ac:dyDescent="0.25">
      <c r="C161" s="4">
        <v>28</v>
      </c>
      <c r="D161" s="4">
        <v>140</v>
      </c>
      <c r="E161" s="4">
        <v>2</v>
      </c>
      <c r="F161" s="12" t="s">
        <v>20</v>
      </c>
      <c r="G161" s="13">
        <v>21000</v>
      </c>
      <c r="H161" s="4">
        <f t="shared" si="46"/>
        <v>588</v>
      </c>
      <c r="I161" s="7">
        <f t="shared" si="47"/>
        <v>164.64</v>
      </c>
      <c r="J161" s="4">
        <v>34</v>
      </c>
      <c r="K161" s="4">
        <v>140</v>
      </c>
      <c r="L161" s="4">
        <v>2</v>
      </c>
      <c r="M161" s="12" t="s">
        <v>20</v>
      </c>
      <c r="N161" s="13">
        <v>21000</v>
      </c>
      <c r="O161" s="4">
        <f t="shared" si="48"/>
        <v>714</v>
      </c>
      <c r="P161" s="7">
        <f t="shared" si="49"/>
        <v>199.92000000000002</v>
      </c>
    </row>
    <row r="162" spans="2:16" x14ac:dyDescent="0.25">
      <c r="C162" s="4">
        <v>28</v>
      </c>
      <c r="D162" s="4">
        <v>140</v>
      </c>
      <c r="E162" s="4">
        <v>3</v>
      </c>
      <c r="F162" s="12">
        <v>0</v>
      </c>
      <c r="G162" s="13">
        <v>67000</v>
      </c>
      <c r="H162" s="4">
        <f>G162*C162/1000</f>
        <v>1876</v>
      </c>
      <c r="I162" s="7">
        <f>(C162*D162)/1000000*E162*G162</f>
        <v>787.92</v>
      </c>
      <c r="J162" s="4">
        <v>34</v>
      </c>
      <c r="K162" s="4">
        <v>140</v>
      </c>
      <c r="L162" s="4">
        <v>3</v>
      </c>
      <c r="M162" s="12">
        <v>0</v>
      </c>
      <c r="N162" s="13">
        <v>67000</v>
      </c>
      <c r="O162" s="4">
        <f>N162*J162/1000</f>
        <v>2278</v>
      </c>
      <c r="P162" s="7">
        <f>(J162*K162)/1000000*L162*N162</f>
        <v>956.7600000000001</v>
      </c>
    </row>
    <row r="163" spans="2:16" x14ac:dyDescent="0.25">
      <c r="C163" s="4">
        <v>28</v>
      </c>
      <c r="D163" s="4">
        <v>140</v>
      </c>
      <c r="E163" s="4">
        <v>3</v>
      </c>
      <c r="F163" s="12" t="s">
        <v>18</v>
      </c>
      <c r="G163" s="13">
        <v>47000</v>
      </c>
      <c r="H163" s="4">
        <f t="shared" ref="H163:H165" si="50">G163*C163/1000</f>
        <v>1316</v>
      </c>
      <c r="I163" s="7">
        <f t="shared" ref="I163:I165" si="51">(C163*D163)/1000000*E163*G163</f>
        <v>552.72</v>
      </c>
      <c r="J163" s="4">
        <v>34</v>
      </c>
      <c r="K163" s="4">
        <v>140</v>
      </c>
      <c r="L163" s="4">
        <v>3</v>
      </c>
      <c r="M163" s="12" t="s">
        <v>18</v>
      </c>
      <c r="N163" s="13">
        <v>47000</v>
      </c>
      <c r="O163" s="4">
        <f t="shared" ref="O163:O165" si="52">N163*J163/1000</f>
        <v>1598</v>
      </c>
      <c r="P163" s="7">
        <f t="shared" ref="P163:P165" si="53">(J163*K163)/1000000*L163*N163</f>
        <v>671.16000000000008</v>
      </c>
    </row>
    <row r="164" spans="2:16" x14ac:dyDescent="0.25">
      <c r="C164" s="4">
        <v>28</v>
      </c>
      <c r="D164" s="4">
        <v>140</v>
      </c>
      <c r="E164" s="4">
        <v>3</v>
      </c>
      <c r="F164" s="12" t="s">
        <v>19</v>
      </c>
      <c r="G164" s="13">
        <v>31000</v>
      </c>
      <c r="H164" s="4">
        <f t="shared" si="50"/>
        <v>868</v>
      </c>
      <c r="I164" s="7">
        <f t="shared" si="51"/>
        <v>364.56</v>
      </c>
      <c r="J164" s="4">
        <v>34</v>
      </c>
      <c r="K164" s="4">
        <v>140</v>
      </c>
      <c r="L164" s="4">
        <v>3</v>
      </c>
      <c r="M164" s="12" t="s">
        <v>19</v>
      </c>
      <c r="N164" s="13">
        <v>31000</v>
      </c>
      <c r="O164" s="4">
        <f t="shared" si="52"/>
        <v>1054</v>
      </c>
      <c r="P164" s="7">
        <f t="shared" si="53"/>
        <v>442.68</v>
      </c>
    </row>
    <row r="165" spans="2:16" x14ac:dyDescent="0.25">
      <c r="C165" s="4">
        <v>28</v>
      </c>
      <c r="D165" s="4">
        <v>140</v>
      </c>
      <c r="E165" s="4">
        <v>3</v>
      </c>
      <c r="F165" s="12" t="s">
        <v>20</v>
      </c>
      <c r="G165" s="13">
        <v>21000</v>
      </c>
      <c r="H165" s="4">
        <f t="shared" si="50"/>
        <v>588</v>
      </c>
      <c r="I165" s="7">
        <f t="shared" si="51"/>
        <v>246.95999999999998</v>
      </c>
      <c r="J165" s="4">
        <v>34</v>
      </c>
      <c r="K165" s="4">
        <v>140</v>
      </c>
      <c r="L165" s="4">
        <v>3</v>
      </c>
      <c r="M165" s="12" t="s">
        <v>20</v>
      </c>
      <c r="N165" s="13">
        <v>21000</v>
      </c>
      <c r="O165" s="4">
        <f t="shared" si="52"/>
        <v>714</v>
      </c>
      <c r="P165" s="7">
        <f t="shared" si="53"/>
        <v>299.88</v>
      </c>
    </row>
    <row r="166" spans="2:16" x14ac:dyDescent="0.25">
      <c r="C166" s="4">
        <v>28</v>
      </c>
      <c r="D166" s="4">
        <v>140</v>
      </c>
      <c r="E166" s="4">
        <v>4</v>
      </c>
      <c r="F166" s="12">
        <v>0</v>
      </c>
      <c r="G166" s="13">
        <v>67000</v>
      </c>
      <c r="H166" s="4">
        <f>G166*C166/1000</f>
        <v>1876</v>
      </c>
      <c r="I166" s="7">
        <f>(C166*D166)/1000000*E166*G166</f>
        <v>1050.56</v>
      </c>
      <c r="J166" s="4">
        <v>34</v>
      </c>
      <c r="K166" s="4">
        <v>140</v>
      </c>
      <c r="L166" s="4">
        <v>4</v>
      </c>
      <c r="M166" s="12">
        <v>0</v>
      </c>
      <c r="N166" s="13">
        <v>67000</v>
      </c>
      <c r="O166" s="4">
        <f>N166*J166/1000</f>
        <v>2278</v>
      </c>
      <c r="P166" s="7">
        <f>(J166*K166)/1000000*L166*N166</f>
        <v>1275.68</v>
      </c>
    </row>
    <row r="167" spans="2:16" x14ac:dyDescent="0.25">
      <c r="C167" s="4">
        <v>28</v>
      </c>
      <c r="D167" s="4">
        <v>140</v>
      </c>
      <c r="E167" s="4">
        <v>4</v>
      </c>
      <c r="F167" s="12" t="s">
        <v>18</v>
      </c>
      <c r="G167" s="13">
        <v>47000</v>
      </c>
      <c r="H167" s="4">
        <f t="shared" ref="H167:H169" si="54">G167*C167/1000</f>
        <v>1316</v>
      </c>
      <c r="I167" s="7">
        <f t="shared" ref="I167:I169" si="55">(C167*D167)/1000000*E167*G167</f>
        <v>736.95999999999992</v>
      </c>
      <c r="J167" s="4">
        <v>34</v>
      </c>
      <c r="K167" s="4">
        <v>140</v>
      </c>
      <c r="L167" s="4">
        <v>4</v>
      </c>
      <c r="M167" s="12" t="s">
        <v>18</v>
      </c>
      <c r="N167" s="13">
        <v>47000</v>
      </c>
      <c r="O167" s="4">
        <f t="shared" ref="O167:O169" si="56">N167*J167/1000</f>
        <v>1598</v>
      </c>
      <c r="P167" s="7">
        <f t="shared" ref="P167:P169" si="57">(J167*K167)/1000000*L167*N167</f>
        <v>894.88000000000011</v>
      </c>
    </row>
    <row r="168" spans="2:16" x14ac:dyDescent="0.25">
      <c r="C168" s="4">
        <v>28</v>
      </c>
      <c r="D168" s="4">
        <v>140</v>
      </c>
      <c r="E168" s="4">
        <v>4</v>
      </c>
      <c r="F168" s="12" t="s">
        <v>19</v>
      </c>
      <c r="G168" s="13">
        <v>31000</v>
      </c>
      <c r="H168" s="4">
        <f t="shared" si="54"/>
        <v>868</v>
      </c>
      <c r="I168" s="7">
        <f t="shared" si="55"/>
        <v>486.08</v>
      </c>
      <c r="J168" s="4">
        <v>34</v>
      </c>
      <c r="K168" s="4">
        <v>140</v>
      </c>
      <c r="L168" s="4">
        <v>4</v>
      </c>
      <c r="M168" s="12" t="s">
        <v>19</v>
      </c>
      <c r="N168" s="13">
        <v>31000</v>
      </c>
      <c r="O168" s="4">
        <f t="shared" si="56"/>
        <v>1054</v>
      </c>
      <c r="P168" s="7">
        <f t="shared" si="57"/>
        <v>590.24</v>
      </c>
    </row>
    <row r="169" spans="2:16" x14ac:dyDescent="0.25">
      <c r="C169" s="4">
        <v>28</v>
      </c>
      <c r="D169" s="4">
        <v>140</v>
      </c>
      <c r="E169" s="4">
        <v>4</v>
      </c>
      <c r="F169" s="12" t="s">
        <v>20</v>
      </c>
      <c r="G169" s="13">
        <v>21000</v>
      </c>
      <c r="H169" s="4">
        <f t="shared" si="54"/>
        <v>588</v>
      </c>
      <c r="I169" s="7">
        <f t="shared" si="55"/>
        <v>329.28</v>
      </c>
      <c r="J169" s="4">
        <v>34</v>
      </c>
      <c r="K169" s="4">
        <v>140</v>
      </c>
      <c r="L169" s="4">
        <v>4</v>
      </c>
      <c r="M169" s="12" t="s">
        <v>20</v>
      </c>
      <c r="N169" s="13">
        <v>21000</v>
      </c>
      <c r="O169" s="4">
        <f t="shared" si="56"/>
        <v>714</v>
      </c>
      <c r="P169" s="7">
        <f t="shared" si="57"/>
        <v>399.84000000000003</v>
      </c>
    </row>
    <row r="170" spans="2:16" x14ac:dyDescent="0.25">
      <c r="C170" s="23"/>
      <c r="D170" s="23"/>
      <c r="E170" s="23"/>
      <c r="F170" s="26"/>
      <c r="G170" s="27"/>
      <c r="H170" s="23"/>
      <c r="I170" s="28"/>
      <c r="J170" s="23"/>
      <c r="K170" s="23"/>
      <c r="L170" s="23"/>
      <c r="M170" s="26"/>
      <c r="N170" s="27"/>
      <c r="O170" s="23"/>
      <c r="P170" s="28"/>
    </row>
    <row r="171" spans="2:16" x14ac:dyDescent="0.25">
      <c r="C171" s="23" t="s">
        <v>38</v>
      </c>
      <c r="D171" s="23"/>
      <c r="E171" s="23"/>
      <c r="F171" s="26"/>
      <c r="G171" s="27"/>
      <c r="H171" s="23"/>
      <c r="I171" s="28"/>
      <c r="J171" s="23"/>
      <c r="K171" s="23"/>
      <c r="L171" s="23"/>
      <c r="M171" s="26"/>
      <c r="N171" s="27"/>
      <c r="O171" s="23"/>
      <c r="P171" s="28"/>
    </row>
    <row r="173" spans="2:16" x14ac:dyDescent="0.25">
      <c r="B173" s="1" t="s">
        <v>26</v>
      </c>
      <c r="C173" s="11" t="s">
        <v>27</v>
      </c>
      <c r="D173" s="11" t="s">
        <v>13</v>
      </c>
      <c r="E173" s="11" t="s">
        <v>28</v>
      </c>
      <c r="F173" s="15" t="s">
        <v>29</v>
      </c>
      <c r="G173" s="11" t="s">
        <v>30</v>
      </c>
      <c r="H173" s="11" t="s">
        <v>31</v>
      </c>
      <c r="I173" s="11" t="s">
        <v>32</v>
      </c>
      <c r="J173" s="11" t="s">
        <v>33</v>
      </c>
      <c r="K173" s="11" t="s">
        <v>34</v>
      </c>
      <c r="L173" s="15" t="s">
        <v>35</v>
      </c>
      <c r="M173" s="16" t="s">
        <v>36</v>
      </c>
      <c r="N173" s="17"/>
    </row>
    <row r="174" spans="2:16" x14ac:dyDescent="0.25">
      <c r="C174" s="4">
        <v>0.03</v>
      </c>
      <c r="D174" s="4">
        <v>0.04</v>
      </c>
      <c r="E174" s="4">
        <v>2</v>
      </c>
      <c r="F174" s="6">
        <v>16500</v>
      </c>
      <c r="G174" s="6">
        <f t="shared" ref="G174:G189" si="58">C174*D174*E174*F174</f>
        <v>39.599999999999994</v>
      </c>
      <c r="H174" s="6">
        <v>20000</v>
      </c>
      <c r="I174" s="6">
        <f t="shared" ref="I174:I189" si="59">C174*D174*E174*H174</f>
        <v>47.999999999999993</v>
      </c>
      <c r="J174" s="18">
        <v>1</v>
      </c>
      <c r="K174" s="7">
        <f t="shared" ref="K174:K181" si="60">J174/C174/D174/E174</f>
        <v>416.66666666666669</v>
      </c>
      <c r="L174" s="6">
        <v>35000</v>
      </c>
      <c r="M174" s="6">
        <f>C174*D174*E174*L174</f>
        <v>83.999999999999986</v>
      </c>
      <c r="N174" s="19"/>
    </row>
    <row r="175" spans="2:16" x14ac:dyDescent="0.25">
      <c r="C175" s="4">
        <v>0.03</v>
      </c>
      <c r="D175" s="4">
        <v>0.04</v>
      </c>
      <c r="E175" s="4">
        <v>3</v>
      </c>
      <c r="F175" s="6">
        <v>16500</v>
      </c>
      <c r="G175" s="6">
        <f t="shared" si="58"/>
        <v>59.4</v>
      </c>
      <c r="H175" s="6">
        <v>20000</v>
      </c>
      <c r="I175" s="6">
        <f t="shared" si="59"/>
        <v>72</v>
      </c>
      <c r="J175" s="18">
        <v>1</v>
      </c>
      <c r="K175" s="7">
        <f t="shared" si="60"/>
        <v>277.77777777777777</v>
      </c>
      <c r="L175" s="6">
        <v>35000</v>
      </c>
      <c r="M175" s="6">
        <f>C175*D175*E175*L175</f>
        <v>126</v>
      </c>
      <c r="N175" s="19"/>
    </row>
    <row r="176" spans="2:16" x14ac:dyDescent="0.25">
      <c r="C176" s="4">
        <v>0.03</v>
      </c>
      <c r="D176" s="4">
        <v>0.04</v>
      </c>
      <c r="E176" s="4">
        <v>4</v>
      </c>
      <c r="F176" s="6">
        <v>16500</v>
      </c>
      <c r="G176" s="6">
        <f t="shared" si="58"/>
        <v>79.199999999999989</v>
      </c>
      <c r="H176" s="6">
        <v>20000</v>
      </c>
      <c r="I176" s="6">
        <f t="shared" si="59"/>
        <v>95.999999999999986</v>
      </c>
      <c r="J176" s="18">
        <v>1</v>
      </c>
      <c r="K176" s="7">
        <f t="shared" si="60"/>
        <v>208.33333333333334</v>
      </c>
      <c r="L176" s="6">
        <v>35000</v>
      </c>
      <c r="M176" s="6">
        <f t="shared" ref="M176:M181" si="61">C176*D176*E176*L176</f>
        <v>167.99999999999997</v>
      </c>
      <c r="N176" s="19"/>
    </row>
    <row r="177" spans="3:14" x14ac:dyDescent="0.25">
      <c r="C177" s="4">
        <v>0.03</v>
      </c>
      <c r="D177" s="4">
        <v>0.04</v>
      </c>
      <c r="E177" s="4">
        <v>6</v>
      </c>
      <c r="F177" s="6">
        <v>16500</v>
      </c>
      <c r="G177" s="6">
        <f t="shared" si="58"/>
        <v>118.8</v>
      </c>
      <c r="H177" s="6">
        <v>20000</v>
      </c>
      <c r="I177" s="6">
        <f t="shared" si="59"/>
        <v>144</v>
      </c>
      <c r="J177" s="18">
        <v>1</v>
      </c>
      <c r="K177" s="7">
        <f t="shared" si="60"/>
        <v>138.88888888888889</v>
      </c>
      <c r="L177" s="6">
        <v>35000</v>
      </c>
      <c r="M177" s="6">
        <f t="shared" si="61"/>
        <v>252</v>
      </c>
      <c r="N177" s="19"/>
    </row>
    <row r="178" spans="3:14" x14ac:dyDescent="0.25">
      <c r="C178" s="4">
        <v>0.04</v>
      </c>
      <c r="D178" s="4">
        <v>0.04</v>
      </c>
      <c r="E178" s="4">
        <v>2</v>
      </c>
      <c r="F178" s="6">
        <v>16500</v>
      </c>
      <c r="G178" s="6">
        <f t="shared" si="58"/>
        <v>52.800000000000004</v>
      </c>
      <c r="H178" s="6">
        <v>20000</v>
      </c>
      <c r="I178" s="6">
        <f t="shared" si="59"/>
        <v>64</v>
      </c>
      <c r="J178" s="18">
        <v>1</v>
      </c>
      <c r="K178" s="7">
        <f t="shared" si="60"/>
        <v>312.5</v>
      </c>
      <c r="L178" s="6">
        <v>35000</v>
      </c>
      <c r="M178" s="6">
        <f t="shared" si="61"/>
        <v>112</v>
      </c>
      <c r="N178" s="19"/>
    </row>
    <row r="179" spans="3:14" x14ac:dyDescent="0.25">
      <c r="C179" s="4">
        <v>0.04</v>
      </c>
      <c r="D179" s="4">
        <v>0.04</v>
      </c>
      <c r="E179" s="4">
        <v>3</v>
      </c>
      <c r="F179" s="6">
        <v>16500</v>
      </c>
      <c r="G179" s="6">
        <f t="shared" si="58"/>
        <v>79.2</v>
      </c>
      <c r="H179" s="6">
        <v>20000</v>
      </c>
      <c r="I179" s="6">
        <f t="shared" si="59"/>
        <v>96.000000000000014</v>
      </c>
      <c r="J179" s="18">
        <v>1</v>
      </c>
      <c r="K179" s="7">
        <f t="shared" si="60"/>
        <v>208.33333333333334</v>
      </c>
      <c r="L179" s="6">
        <v>35000</v>
      </c>
      <c r="M179" s="6">
        <f t="shared" si="61"/>
        <v>168.00000000000003</v>
      </c>
      <c r="N179" s="19"/>
    </row>
    <row r="180" spans="3:14" x14ac:dyDescent="0.25">
      <c r="C180" s="4">
        <v>0.04</v>
      </c>
      <c r="D180" s="4">
        <v>0.04</v>
      </c>
      <c r="E180" s="4">
        <v>4</v>
      </c>
      <c r="F180" s="6">
        <v>16500</v>
      </c>
      <c r="G180" s="6">
        <f t="shared" si="58"/>
        <v>105.60000000000001</v>
      </c>
      <c r="H180" s="6">
        <v>20000</v>
      </c>
      <c r="I180" s="6">
        <f t="shared" si="59"/>
        <v>128</v>
      </c>
      <c r="J180" s="18">
        <v>1</v>
      </c>
      <c r="K180" s="7">
        <f t="shared" si="60"/>
        <v>156.25</v>
      </c>
      <c r="L180" s="6">
        <v>35000</v>
      </c>
      <c r="M180" s="6">
        <f t="shared" si="61"/>
        <v>224</v>
      </c>
      <c r="N180" s="19"/>
    </row>
    <row r="181" spans="3:14" x14ac:dyDescent="0.25">
      <c r="C181" s="4">
        <v>0.04</v>
      </c>
      <c r="D181" s="4">
        <v>0.04</v>
      </c>
      <c r="E181" s="4">
        <v>6</v>
      </c>
      <c r="F181" s="6">
        <v>16500</v>
      </c>
      <c r="G181" s="6">
        <f t="shared" si="58"/>
        <v>158.4</v>
      </c>
      <c r="H181" s="6">
        <v>20000</v>
      </c>
      <c r="I181" s="6">
        <f t="shared" si="59"/>
        <v>192.00000000000003</v>
      </c>
      <c r="J181" s="18">
        <v>1</v>
      </c>
      <c r="K181" s="7">
        <f t="shared" si="60"/>
        <v>104.16666666666667</v>
      </c>
      <c r="L181" s="6">
        <v>35000</v>
      </c>
      <c r="M181" s="6">
        <f t="shared" si="61"/>
        <v>336.00000000000006</v>
      </c>
      <c r="N181" s="19"/>
    </row>
    <row r="182" spans="3:14" x14ac:dyDescent="0.25">
      <c r="C182" s="4">
        <v>0.04</v>
      </c>
      <c r="D182" s="4">
        <v>0.05</v>
      </c>
      <c r="E182" s="4">
        <v>2</v>
      </c>
      <c r="F182" s="6">
        <v>16500</v>
      </c>
      <c r="G182" s="6">
        <f t="shared" si="58"/>
        <v>66</v>
      </c>
      <c r="H182" s="6">
        <v>20000</v>
      </c>
      <c r="I182" s="6">
        <f t="shared" si="59"/>
        <v>80</v>
      </c>
      <c r="J182" s="20" t="s">
        <v>37</v>
      </c>
      <c r="K182" s="21" t="s">
        <v>37</v>
      </c>
      <c r="L182" s="22" t="s">
        <v>37</v>
      </c>
      <c r="M182" s="22" t="s">
        <v>37</v>
      </c>
      <c r="N182" s="17"/>
    </row>
    <row r="183" spans="3:14" x14ac:dyDescent="0.25">
      <c r="C183" s="4">
        <v>0.04</v>
      </c>
      <c r="D183" s="4">
        <v>0.05</v>
      </c>
      <c r="E183" s="4">
        <v>3</v>
      </c>
      <c r="F183" s="6">
        <v>16500</v>
      </c>
      <c r="G183" s="6">
        <f t="shared" si="58"/>
        <v>99</v>
      </c>
      <c r="H183" s="6">
        <v>20000</v>
      </c>
      <c r="I183" s="6">
        <f t="shared" si="59"/>
        <v>120</v>
      </c>
      <c r="J183" s="20" t="s">
        <v>37</v>
      </c>
      <c r="K183" s="21" t="s">
        <v>37</v>
      </c>
      <c r="L183" s="22" t="s">
        <v>37</v>
      </c>
      <c r="M183" s="22" t="s">
        <v>37</v>
      </c>
      <c r="N183" s="17"/>
    </row>
    <row r="184" spans="3:14" x14ac:dyDescent="0.25">
      <c r="C184" s="4">
        <v>0.04</v>
      </c>
      <c r="D184" s="4">
        <v>0.05</v>
      </c>
      <c r="E184" s="4">
        <v>4</v>
      </c>
      <c r="F184" s="6">
        <v>16500</v>
      </c>
      <c r="G184" s="6">
        <f t="shared" si="58"/>
        <v>132</v>
      </c>
      <c r="H184" s="6">
        <v>20000</v>
      </c>
      <c r="I184" s="6">
        <f t="shared" si="59"/>
        <v>160</v>
      </c>
      <c r="J184" s="20" t="s">
        <v>37</v>
      </c>
      <c r="K184" s="21" t="s">
        <v>37</v>
      </c>
      <c r="L184" s="22" t="s">
        <v>37</v>
      </c>
      <c r="M184" s="22" t="s">
        <v>37</v>
      </c>
    </row>
    <row r="185" spans="3:14" x14ac:dyDescent="0.25">
      <c r="C185" s="4">
        <v>0.04</v>
      </c>
      <c r="D185" s="4">
        <v>0.05</v>
      </c>
      <c r="E185" s="4">
        <v>6</v>
      </c>
      <c r="F185" s="6">
        <v>16500</v>
      </c>
      <c r="G185" s="6">
        <f t="shared" si="58"/>
        <v>198</v>
      </c>
      <c r="H185" s="6">
        <v>20000</v>
      </c>
      <c r="I185" s="6">
        <f t="shared" si="59"/>
        <v>240</v>
      </c>
      <c r="J185" s="20" t="s">
        <v>37</v>
      </c>
      <c r="K185" s="21" t="s">
        <v>37</v>
      </c>
      <c r="L185" s="22" t="s">
        <v>37</v>
      </c>
      <c r="M185" s="22" t="s">
        <v>37</v>
      </c>
    </row>
    <row r="186" spans="3:14" x14ac:dyDescent="0.25">
      <c r="C186" s="4">
        <v>0.05</v>
      </c>
      <c r="D186" s="4">
        <v>0.05</v>
      </c>
      <c r="E186" s="4">
        <v>2</v>
      </c>
      <c r="F186" s="6">
        <v>16500</v>
      </c>
      <c r="G186" s="6">
        <f t="shared" si="58"/>
        <v>82.500000000000014</v>
      </c>
      <c r="H186" s="6">
        <v>20000</v>
      </c>
      <c r="I186" s="6">
        <f t="shared" si="59"/>
        <v>100.00000000000001</v>
      </c>
      <c r="J186" s="20" t="s">
        <v>37</v>
      </c>
      <c r="K186" s="21" t="s">
        <v>37</v>
      </c>
      <c r="L186" s="22" t="s">
        <v>37</v>
      </c>
      <c r="M186" s="22" t="s">
        <v>37</v>
      </c>
    </row>
    <row r="187" spans="3:14" x14ac:dyDescent="0.25">
      <c r="C187" s="4">
        <v>0.05</v>
      </c>
      <c r="D187" s="4">
        <v>0.05</v>
      </c>
      <c r="E187" s="4">
        <v>3</v>
      </c>
      <c r="F187" s="6">
        <v>16500</v>
      </c>
      <c r="G187" s="6">
        <f t="shared" si="58"/>
        <v>123.75000000000003</v>
      </c>
      <c r="H187" s="6">
        <v>20000</v>
      </c>
      <c r="I187" s="6">
        <f t="shared" si="59"/>
        <v>150.00000000000003</v>
      </c>
      <c r="J187" s="20" t="s">
        <v>37</v>
      </c>
      <c r="K187" s="21" t="s">
        <v>37</v>
      </c>
      <c r="L187" s="22" t="s">
        <v>37</v>
      </c>
      <c r="M187" s="22" t="s">
        <v>37</v>
      </c>
    </row>
    <row r="188" spans="3:14" x14ac:dyDescent="0.25">
      <c r="C188" s="4">
        <v>0.05</v>
      </c>
      <c r="D188" s="4">
        <v>0.05</v>
      </c>
      <c r="E188" s="4">
        <v>4</v>
      </c>
      <c r="F188" s="6">
        <v>16500</v>
      </c>
      <c r="G188" s="6">
        <f t="shared" si="58"/>
        <v>165.00000000000003</v>
      </c>
      <c r="H188" s="6">
        <v>20000</v>
      </c>
      <c r="I188" s="6">
        <f t="shared" si="59"/>
        <v>200.00000000000003</v>
      </c>
      <c r="J188" s="20" t="s">
        <v>37</v>
      </c>
      <c r="K188" s="21" t="s">
        <v>37</v>
      </c>
      <c r="L188" s="22" t="s">
        <v>37</v>
      </c>
      <c r="M188" s="22" t="s">
        <v>37</v>
      </c>
    </row>
    <row r="189" spans="3:14" x14ac:dyDescent="0.25">
      <c r="C189" s="4">
        <v>0.05</v>
      </c>
      <c r="D189" s="4">
        <v>0.05</v>
      </c>
      <c r="E189" s="4">
        <v>6</v>
      </c>
      <c r="F189" s="6">
        <v>16500</v>
      </c>
      <c r="G189" s="6">
        <f t="shared" si="58"/>
        <v>247.50000000000006</v>
      </c>
      <c r="H189" s="6">
        <v>20000</v>
      </c>
      <c r="I189" s="6">
        <f t="shared" si="59"/>
        <v>300.00000000000006</v>
      </c>
      <c r="J189" s="20" t="s">
        <v>37</v>
      </c>
      <c r="K189" s="21" t="s">
        <v>37</v>
      </c>
      <c r="L189" s="22" t="s">
        <v>37</v>
      </c>
      <c r="M189" s="22" t="s">
        <v>37</v>
      </c>
    </row>
    <row r="191" spans="3:14" x14ac:dyDescent="0.25">
      <c r="C191" s="23" t="s">
        <v>38</v>
      </c>
    </row>
  </sheetData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2021-05-21T03:25:36Z</dcterms:modified>
</cp:coreProperties>
</file>